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Z3"/>
  <c r="Y3"/>
  <c r="AJ99"/>
  <c r="AK99"/>
  <c r="AL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L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J99" s="1"/>
  <c r="AI3"/>
  <c r="Z3"/>
  <c r="Y3"/>
  <c r="AN99"/>
  <c r="AI99"/>
  <c r="AK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AK99"/>
  <c r="AL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AA6" i="63" s="1"/>
  <c r="X7" i="14"/>
  <c r="Y7"/>
  <c r="Z7"/>
  <c r="AA7"/>
  <c r="AB7"/>
  <c r="AC7"/>
  <c r="AA7" i="63" s="1"/>
  <c r="X8" i="14"/>
  <c r="Y8"/>
  <c r="Z8"/>
  <c r="AA8"/>
  <c r="AB8"/>
  <c r="AA8" i="63" s="1"/>
  <c r="AC8" i="14"/>
  <c r="X9"/>
  <c r="Y9"/>
  <c r="Z9"/>
  <c r="AA9" i="62" s="1"/>
  <c r="AA9" i="14"/>
  <c r="AB9"/>
  <c r="AC9"/>
  <c r="AA9" i="63" s="1"/>
  <c r="X10" i="14"/>
  <c r="Y10"/>
  <c r="Z10"/>
  <c r="AA10"/>
  <c r="AB10"/>
  <c r="AC10"/>
  <c r="X11"/>
  <c r="Y11"/>
  <c r="Z11"/>
  <c r="AA11" i="62" s="1"/>
  <c r="AA11" i="14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AA14" i="63" s="1"/>
  <c r="X15" i="14"/>
  <c r="Y15"/>
  <c r="Z15"/>
  <c r="AA15"/>
  <c r="AB15"/>
  <c r="AC15"/>
  <c r="AA15" i="63" s="1"/>
  <c r="X16" i="14"/>
  <c r="Y16"/>
  <c r="Z16"/>
  <c r="AA16"/>
  <c r="AB16"/>
  <c r="AA16" i="63" s="1"/>
  <c r="AC16" i="14"/>
  <c r="X17"/>
  <c r="Y17"/>
  <c r="Z17"/>
  <c r="AA17" i="62" s="1"/>
  <c r="AA17" i="14"/>
  <c r="AB17"/>
  <c r="AC17"/>
  <c r="AA17" i="63" s="1"/>
  <c r="X18" i="14"/>
  <c r="Y18"/>
  <c r="Z18"/>
  <c r="AA18"/>
  <c r="AB18"/>
  <c r="AC18"/>
  <c r="X19"/>
  <c r="Y19"/>
  <c r="Z19"/>
  <c r="AA19" i="62" s="1"/>
  <c r="AA19" i="14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AA22" i="63" s="1"/>
  <c r="X23" i="14"/>
  <c r="Y23"/>
  <c r="Z23"/>
  <c r="AA23"/>
  <c r="AB23"/>
  <c r="AC23"/>
  <c r="AA23" i="63" s="1"/>
  <c r="X24" i="14"/>
  <c r="Y24"/>
  <c r="Z24"/>
  <c r="AA24"/>
  <c r="AB24"/>
  <c r="AA24" i="63" s="1"/>
  <c r="AC24" i="14"/>
  <c r="X25"/>
  <c r="Y25"/>
  <c r="Z25"/>
  <c r="AA25" i="62" s="1"/>
  <c r="AA25" i="14"/>
  <c r="AB25"/>
  <c r="AC25"/>
  <c r="AA25" i="63" s="1"/>
  <c r="X26" i="14"/>
  <c r="Y26"/>
  <c r="Z26"/>
  <c r="AA26"/>
  <c r="AB26"/>
  <c r="AC26"/>
  <c r="X27"/>
  <c r="Y27"/>
  <c r="Z27"/>
  <c r="AA27" i="62" s="1"/>
  <c r="AA27" i="14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AA30" i="63" s="1"/>
  <c r="X31" i="14"/>
  <c r="Y31"/>
  <c r="Z31"/>
  <c r="AA31"/>
  <c r="AB31"/>
  <c r="AC31"/>
  <c r="AA31" i="63" s="1"/>
  <c r="X32" i="14"/>
  <c r="Y32"/>
  <c r="Z32"/>
  <c r="AA32"/>
  <c r="AB32"/>
  <c r="AA32" i="63" s="1"/>
  <c r="AC32" i="14"/>
  <c r="X33"/>
  <c r="Y33"/>
  <c r="Z33"/>
  <c r="AA33" i="62" s="1"/>
  <c r="AA33" i="14"/>
  <c r="AB33"/>
  <c r="AC33"/>
  <c r="AA33" i="63" s="1"/>
  <c r="X34" i="14"/>
  <c r="Y34"/>
  <c r="Z34"/>
  <c r="AA34"/>
  <c r="AB34"/>
  <c r="AC34"/>
  <c r="X35"/>
  <c r="Y35"/>
  <c r="Z35"/>
  <c r="AA35" i="62" s="1"/>
  <c r="AA35" i="14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AA38" i="63" s="1"/>
  <c r="X39" i="14"/>
  <c r="Y39"/>
  <c r="Z39"/>
  <c r="AA39"/>
  <c r="AB39"/>
  <c r="AC39"/>
  <c r="AA39" i="63" s="1"/>
  <c r="X40" i="14"/>
  <c r="Y40"/>
  <c r="Z40"/>
  <c r="AA40"/>
  <c r="AB40"/>
  <c r="AA40" i="63" s="1"/>
  <c r="AC40" i="14"/>
  <c r="X41"/>
  <c r="Y41"/>
  <c r="Z41"/>
  <c r="AA41" i="62" s="1"/>
  <c r="AA41" i="14"/>
  <c r="AB41"/>
  <c r="AC41"/>
  <c r="AA41" i="63" s="1"/>
  <c r="X42" i="14"/>
  <c r="Y42"/>
  <c r="Z42"/>
  <c r="AA42"/>
  <c r="AB42"/>
  <c r="AC42"/>
  <c r="X43"/>
  <c r="Y43"/>
  <c r="Z43"/>
  <c r="AA43" i="62" s="1"/>
  <c r="AA43" i="14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AA46" i="63" s="1"/>
  <c r="X47" i="14"/>
  <c r="Y47"/>
  <c r="Z47"/>
  <c r="AA47"/>
  <c r="AB47"/>
  <c r="AC47"/>
  <c r="AA47" i="63" s="1"/>
  <c r="X48" i="14"/>
  <c r="Y48"/>
  <c r="Z48"/>
  <c r="AA48"/>
  <c r="AB48"/>
  <c r="AA48" i="63" s="1"/>
  <c r="AC48" i="14"/>
  <c r="X49"/>
  <c r="Y49"/>
  <c r="Z49"/>
  <c r="AA49" i="62" s="1"/>
  <c r="AA49" i="14"/>
  <c r="AB49"/>
  <c r="AC49"/>
  <c r="AA49" i="63" s="1"/>
  <c r="X50" i="14"/>
  <c r="Y50"/>
  <c r="Z50"/>
  <c r="AA50"/>
  <c r="AB50"/>
  <c r="AC50"/>
  <c r="X51"/>
  <c r="Y51"/>
  <c r="Z51"/>
  <c r="AA51" i="62" s="1"/>
  <c r="AA51" i="14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AA54" i="63" s="1"/>
  <c r="X55" i="14"/>
  <c r="Y55"/>
  <c r="Z55"/>
  <c r="AA55"/>
  <c r="AB55"/>
  <c r="AC55"/>
  <c r="AA55" i="63" s="1"/>
  <c r="X56" i="14"/>
  <c r="Y56"/>
  <c r="Z56"/>
  <c r="AA56"/>
  <c r="AB56"/>
  <c r="AA56" i="63" s="1"/>
  <c r="AC56" i="14"/>
  <c r="X57"/>
  <c r="Y57"/>
  <c r="Z57"/>
  <c r="AA57" i="62" s="1"/>
  <c r="AA57" i="14"/>
  <c r="AB57"/>
  <c r="AC57"/>
  <c r="AA57" i="63" s="1"/>
  <c r="X58" i="14"/>
  <c r="Y58"/>
  <c r="Z58"/>
  <c r="AA58"/>
  <c r="AB58"/>
  <c r="AC58"/>
  <c r="X59"/>
  <c r="Y59"/>
  <c r="Z59"/>
  <c r="AA59" i="62" s="1"/>
  <c r="AA59" i="14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AA62" i="63" s="1"/>
  <c r="X63" i="14"/>
  <c r="Y63"/>
  <c r="Z63"/>
  <c r="AA63"/>
  <c r="AB63"/>
  <c r="AC63"/>
  <c r="AA63" i="63" s="1"/>
  <c r="X64" i="14"/>
  <c r="Y64"/>
  <c r="Z64"/>
  <c r="AA64"/>
  <c r="AB64"/>
  <c r="AA64" i="63" s="1"/>
  <c r="AC64" i="14"/>
  <c r="X65"/>
  <c r="Y65"/>
  <c r="Z65"/>
  <c r="AA65" i="62" s="1"/>
  <c r="AA65" i="14"/>
  <c r="AB65"/>
  <c r="AC65"/>
  <c r="AA65" i="63" s="1"/>
  <c r="X66" i="14"/>
  <c r="Y66"/>
  <c r="Z66"/>
  <c r="AA66"/>
  <c r="AB66"/>
  <c r="AC66"/>
  <c r="X67"/>
  <c r="Y67"/>
  <c r="Z67"/>
  <c r="AA67" i="62" s="1"/>
  <c r="AA67" i="14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AA71" i="63" s="1"/>
  <c r="X72" i="14"/>
  <c r="Y72"/>
  <c r="Z72"/>
  <c r="AA72"/>
  <c r="AB72"/>
  <c r="AA72" i="63" s="1"/>
  <c r="AC72" i="14"/>
  <c r="X73"/>
  <c r="Y73"/>
  <c r="Z73"/>
  <c r="AA73" i="62" s="1"/>
  <c r="AA73" i="14"/>
  <c r="AB73"/>
  <c r="AC73"/>
  <c r="AA73" i="63" s="1"/>
  <c r="X74" i="14"/>
  <c r="Y74"/>
  <c r="Z74"/>
  <c r="AA74"/>
  <c r="AB74"/>
  <c r="AC74"/>
  <c r="X75"/>
  <c r="Y75"/>
  <c r="Z75"/>
  <c r="AA75" i="62" s="1"/>
  <c r="AA75" i="14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AA79" i="63" s="1"/>
  <c r="X80" i="14"/>
  <c r="Y80"/>
  <c r="Z80"/>
  <c r="AA80"/>
  <c r="AB80"/>
  <c r="AA80" i="63" s="1"/>
  <c r="AC80" i="14"/>
  <c r="X81"/>
  <c r="Y81"/>
  <c r="Z81"/>
  <c r="AA81" i="62" s="1"/>
  <c r="AA81" i="14"/>
  <c r="AB81"/>
  <c r="AC81"/>
  <c r="AA81" i="63" s="1"/>
  <c r="X82" i="14"/>
  <c r="Y82"/>
  <c r="Z82"/>
  <c r="AA82"/>
  <c r="AB82"/>
  <c r="AC82"/>
  <c r="X83"/>
  <c r="Y83"/>
  <c r="Z83"/>
  <c r="AA83" i="62" s="1"/>
  <c r="AA83" i="14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AA87" i="63" s="1"/>
  <c r="X88" i="14"/>
  <c r="Y88"/>
  <c r="Z88"/>
  <c r="AA88"/>
  <c r="AB88"/>
  <c r="AC88"/>
  <c r="X89"/>
  <c r="Y89"/>
  <c r="Z89"/>
  <c r="AA89" i="62" s="1"/>
  <c r="AA89" i="14"/>
  <c r="AB89"/>
  <c r="AC89"/>
  <c r="X90"/>
  <c r="Y90"/>
  <c r="Z90"/>
  <c r="AA90"/>
  <c r="AB90"/>
  <c r="AC90"/>
  <c r="X91"/>
  <c r="Y91"/>
  <c r="Z91"/>
  <c r="AA91" i="62" s="1"/>
  <c r="AA91" i="14"/>
  <c r="AB91"/>
  <c r="AC91"/>
  <c r="X92"/>
  <c r="Y92"/>
  <c r="Z92"/>
  <c r="AA92"/>
  <c r="AB92"/>
  <c r="AA92" i="63" s="1"/>
  <c r="AC92" i="14"/>
  <c r="X93"/>
  <c r="Y93"/>
  <c r="Z93"/>
  <c r="AA93"/>
  <c r="AB93"/>
  <c r="AC93"/>
  <c r="AA93" i="63" s="1"/>
  <c r="X94" i="1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 i="62" s="1"/>
  <c r="AA97" i="14"/>
  <c r="AB97"/>
  <c r="AC97"/>
  <c r="X98"/>
  <c r="Y98"/>
  <c r="Z98"/>
  <c r="AA98"/>
  <c r="AB98"/>
  <c r="AA98" i="63" s="1"/>
  <c r="AC98" i="14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Y7"/>
  <c r="Z7"/>
  <c r="AB7"/>
  <c r="Y8"/>
  <c r="Z8"/>
  <c r="AB8"/>
  <c r="Y9"/>
  <c r="Z9"/>
  <c r="Y10"/>
  <c r="Z10"/>
  <c r="AA10"/>
  <c r="Y11"/>
  <c r="Z11"/>
  <c r="AA11"/>
  <c r="AB11"/>
  <c r="Y12"/>
  <c r="Z12"/>
  <c r="AA12"/>
  <c r="AB12"/>
  <c r="Y13"/>
  <c r="Z13"/>
  <c r="AA13"/>
  <c r="Y14"/>
  <c r="Z14"/>
  <c r="Y15"/>
  <c r="Z15"/>
  <c r="AB15"/>
  <c r="Y16"/>
  <c r="Z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Y23"/>
  <c r="Z23"/>
  <c r="AB23"/>
  <c r="Y24"/>
  <c r="Z24"/>
  <c r="AB24"/>
  <c r="Y25"/>
  <c r="Z25"/>
  <c r="Y26"/>
  <c r="Z26"/>
  <c r="AA26"/>
  <c r="Y27"/>
  <c r="Z27"/>
  <c r="AA27"/>
  <c r="AB27"/>
  <c r="Y28"/>
  <c r="Z28"/>
  <c r="AA28"/>
  <c r="AB28"/>
  <c r="Y29"/>
  <c r="Z29"/>
  <c r="AA29"/>
  <c r="Y30"/>
  <c r="Z30"/>
  <c r="Y31"/>
  <c r="Z31"/>
  <c r="AB31"/>
  <c r="Y32"/>
  <c r="Z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Y39"/>
  <c r="Z39"/>
  <c r="AB39"/>
  <c r="Y40"/>
  <c r="Z40"/>
  <c r="AB40"/>
  <c r="Y41"/>
  <c r="Z41"/>
  <c r="Y42"/>
  <c r="Z42"/>
  <c r="AA42"/>
  <c r="Y43"/>
  <c r="Z43"/>
  <c r="AA43"/>
  <c r="AB43"/>
  <c r="Y44"/>
  <c r="Z44"/>
  <c r="AA44"/>
  <c r="AB44"/>
  <c r="Y45"/>
  <c r="Z45"/>
  <c r="AA45"/>
  <c r="Y46"/>
  <c r="Z46"/>
  <c r="Y47"/>
  <c r="Z47"/>
  <c r="AB47"/>
  <c r="Y48"/>
  <c r="Z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Y55"/>
  <c r="Z55"/>
  <c r="AB55"/>
  <c r="Y56"/>
  <c r="Z56"/>
  <c r="AB56"/>
  <c r="Y57"/>
  <c r="Z57"/>
  <c r="Y58"/>
  <c r="Z58"/>
  <c r="AA58"/>
  <c r="Y59"/>
  <c r="Z59"/>
  <c r="AA59"/>
  <c r="AB59"/>
  <c r="Y60"/>
  <c r="Z60"/>
  <c r="AA60"/>
  <c r="AB60"/>
  <c r="Y61"/>
  <c r="Z61"/>
  <c r="AA61"/>
  <c r="Y62"/>
  <c r="Z62"/>
  <c r="Y63"/>
  <c r="Z63"/>
  <c r="AB63"/>
  <c r="Y64"/>
  <c r="Z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B71"/>
  <c r="Y72"/>
  <c r="Z72"/>
  <c r="AB72"/>
  <c r="Y73"/>
  <c r="Z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B79"/>
  <c r="Y80"/>
  <c r="Z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Y88"/>
  <c r="Z88"/>
  <c r="AA88"/>
  <c r="Y89"/>
  <c r="Z89"/>
  <c r="AA89"/>
  <c r="Y90"/>
  <c r="Z90"/>
  <c r="AA90"/>
  <c r="Y91"/>
  <c r="Z91"/>
  <c r="AA91"/>
  <c r="Y92"/>
  <c r="Z92"/>
  <c r="AB92"/>
  <c r="Y93"/>
  <c r="Z93"/>
  <c r="Y94"/>
  <c r="Z94"/>
  <c r="AA94"/>
  <c r="Y95"/>
  <c r="Z95"/>
  <c r="AA95"/>
  <c r="Y96"/>
  <c r="Z96"/>
  <c r="AA96"/>
  <c r="AB96"/>
  <c r="Y97"/>
  <c r="Z97"/>
  <c r="AA97"/>
  <c r="Y98"/>
  <c r="Z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B9"/>
  <c r="Y10"/>
  <c r="Z10"/>
  <c r="AA10"/>
  <c r="AB10"/>
  <c r="Y11"/>
  <c r="Z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B17"/>
  <c r="Y18"/>
  <c r="Z18"/>
  <c r="AA18"/>
  <c r="AB18"/>
  <c r="Y19"/>
  <c r="Z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B25"/>
  <c r="Y26"/>
  <c r="Z26"/>
  <c r="AA26"/>
  <c r="AB26"/>
  <c r="Y27"/>
  <c r="Z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B33"/>
  <c r="Y34"/>
  <c r="Z34"/>
  <c r="AA34"/>
  <c r="AB34"/>
  <c r="Y35"/>
  <c r="Z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B41"/>
  <c r="Y42"/>
  <c r="Z42"/>
  <c r="AA42"/>
  <c r="AB42"/>
  <c r="Y43"/>
  <c r="Z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B49"/>
  <c r="Y50"/>
  <c r="Z50"/>
  <c r="AA50"/>
  <c r="AB50"/>
  <c r="Y51"/>
  <c r="Z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B57"/>
  <c r="Y58"/>
  <c r="Z58"/>
  <c r="AA58"/>
  <c r="AB58"/>
  <c r="Y59"/>
  <c r="Z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B65"/>
  <c r="Y66"/>
  <c r="Z66"/>
  <c r="AA66"/>
  <c r="AB66"/>
  <c r="Y67"/>
  <c r="Z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B73"/>
  <c r="Y74"/>
  <c r="Z74"/>
  <c r="AA74"/>
  <c r="AB74"/>
  <c r="Y75"/>
  <c r="Z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B81"/>
  <c r="Y82"/>
  <c r="Z82"/>
  <c r="AA82"/>
  <c r="AB82"/>
  <c r="Y83"/>
  <c r="Z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B89"/>
  <c r="Y90"/>
  <c r="Z90"/>
  <c r="AA90"/>
  <c r="AB90"/>
  <c r="Y91"/>
  <c r="Z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B7"/>
  <c r="Y8"/>
  <c r="Z8"/>
  <c r="AA8"/>
  <c r="AB8"/>
  <c r="Y9"/>
  <c r="Z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B15"/>
  <c r="Y16"/>
  <c r="Z16"/>
  <c r="AA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B23"/>
  <c r="Y24"/>
  <c r="Z24"/>
  <c r="AA24"/>
  <c r="AB24"/>
  <c r="Y25"/>
  <c r="Z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B31"/>
  <c r="Y32"/>
  <c r="Z32"/>
  <c r="AA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B39"/>
  <c r="Y40"/>
  <c r="Z40"/>
  <c r="AA40"/>
  <c r="AB40"/>
  <c r="Y41"/>
  <c r="Z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B47"/>
  <c r="Y48"/>
  <c r="Z48"/>
  <c r="AA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B55"/>
  <c r="Y56"/>
  <c r="Z56"/>
  <c r="AA56"/>
  <c r="AB56"/>
  <c r="Y57"/>
  <c r="Z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B63"/>
  <c r="Y64"/>
  <c r="Z64"/>
  <c r="AA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B71"/>
  <c r="Y72"/>
  <c r="Z72"/>
  <c r="AA72"/>
  <c r="AB72"/>
  <c r="Y73"/>
  <c r="Z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B79"/>
  <c r="Y80"/>
  <c r="Z80"/>
  <c r="AA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B87"/>
  <c r="Y88"/>
  <c r="Z88"/>
  <c r="AA88"/>
  <c r="AB88"/>
  <c r="Y89"/>
  <c r="Z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B95"/>
  <c r="Y96"/>
  <c r="Z96"/>
  <c r="AA96"/>
  <c r="AB96"/>
  <c r="Y97"/>
  <c r="Z97"/>
  <c r="Y98"/>
  <c r="Z98"/>
  <c r="AA98"/>
  <c r="AA3"/>
  <c r="Z3"/>
  <c r="Y3"/>
  <c r="AA97" l="1"/>
  <c r="AA95"/>
  <c r="AA89"/>
  <c r="AA87"/>
  <c r="AA73"/>
  <c r="AA71"/>
  <c r="AA65"/>
  <c r="AA63"/>
  <c r="AA57"/>
  <c r="AA55"/>
  <c r="AA49"/>
  <c r="AA47"/>
  <c r="AA41"/>
  <c r="AA39"/>
  <c r="AA33"/>
  <c r="AA31"/>
  <c r="AA25"/>
  <c r="AA23"/>
  <c r="AA17"/>
  <c r="AA15"/>
  <c r="AA9"/>
  <c r="AB93" i="63"/>
  <c r="AB93" i="61"/>
  <c r="AB85" i="63"/>
  <c r="AB81" i="61"/>
  <c r="AB77" i="63"/>
  <c r="AB77" i="61"/>
  <c r="AB73" i="63"/>
  <c r="AB73" i="61"/>
  <c r="AB69" i="63"/>
  <c r="AB69" i="61"/>
  <c r="AB65" i="63"/>
  <c r="AB65" i="61"/>
  <c r="AB61" i="63"/>
  <c r="AB61" i="61"/>
  <c r="AB57" i="63"/>
  <c r="AB53"/>
  <c r="AO99" i="24"/>
  <c r="AP99" i="28"/>
  <c r="AO99" i="30"/>
  <c r="AP99"/>
  <c r="AR99"/>
  <c r="BM99" i="14"/>
  <c r="AQ99" i="26"/>
  <c r="AR99"/>
  <c r="AO99" i="28"/>
  <c r="AQ99"/>
  <c r="AR99"/>
  <c r="AO99" i="27"/>
  <c r="AQ99"/>
  <c r="AB91" i="62"/>
  <c r="AO99" i="26"/>
  <c r="AB34" i="63"/>
  <c r="AB34" i="61"/>
  <c r="AB30" i="63"/>
  <c r="AB30" i="61"/>
  <c r="AB26" i="63"/>
  <c r="AB26" i="61"/>
  <c r="AB22" i="63"/>
  <c r="AB22" i="61"/>
  <c r="AQ99" i="30"/>
  <c r="AB97" i="63"/>
  <c r="AB89"/>
  <c r="AB81"/>
  <c r="AB60" i="62"/>
  <c r="AB56"/>
  <c r="AB89" i="61"/>
  <c r="AB98"/>
  <c r="AB54"/>
  <c r="AB50"/>
  <c r="AA81"/>
  <c r="AA79"/>
  <c r="AA7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U82"/>
  <c r="F82"/>
  <c r="U81"/>
  <c r="F81"/>
  <c r="U80"/>
  <c r="F80"/>
  <c r="U79"/>
  <c r="U78"/>
  <c r="F78"/>
  <c r="U77"/>
  <c r="N77"/>
  <c r="F77"/>
  <c r="U76"/>
  <c r="N76"/>
  <c r="F76"/>
  <c r="U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27" i="57" l="1"/>
  <c r="N35"/>
  <c r="N43"/>
  <c r="N51"/>
  <c r="N59"/>
  <c r="N67"/>
  <c r="N75"/>
  <c r="N83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O22" s="1"/>
  <c r="N26"/>
  <c r="O26" s="1"/>
  <c r="N30"/>
  <c r="N38"/>
  <c r="N42"/>
  <c r="O42" s="1"/>
  <c r="N46"/>
  <c r="N54"/>
  <c r="N58"/>
  <c r="N62"/>
  <c r="O62" s="1"/>
  <c r="N66"/>
  <c r="N70"/>
  <c r="N74"/>
  <c r="N78"/>
  <c r="O78" s="1"/>
  <c r="N9"/>
  <c r="O9" s="1"/>
  <c r="N13"/>
  <c r="N25"/>
  <c r="O25" s="1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O43" s="1"/>
  <c r="N53"/>
  <c r="N59"/>
  <c r="O59" s="1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O75" s="1"/>
  <c r="N78"/>
  <c r="N79"/>
  <c r="N82"/>
  <c r="N83"/>
  <c r="O83" s="1"/>
  <c r="N86"/>
  <c r="N87"/>
  <c r="O87" s="1"/>
  <c r="N90"/>
  <c r="N91"/>
  <c r="O91" s="1"/>
  <c r="N95"/>
  <c r="O95" s="1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O80" s="1"/>
  <c r="N83"/>
  <c r="O83" s="1"/>
  <c r="N84"/>
  <c r="O84" s="1"/>
  <c r="N87"/>
  <c r="N88"/>
  <c r="O88" s="1"/>
  <c r="N91"/>
  <c r="O91" s="1"/>
  <c r="N92"/>
  <c r="O92" s="1"/>
  <c r="N95"/>
  <c r="O95" s="1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O40" s="1"/>
  <c r="M36" i="66"/>
  <c r="D36" i="57" s="1"/>
  <c r="G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O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G29" s="1"/>
  <c r="V29" s="1"/>
  <c r="M25" i="66"/>
  <c r="D25" i="57" s="1"/>
  <c r="M21" i="66"/>
  <c r="D21" i="57" s="1"/>
  <c r="M17" i="66"/>
  <c r="D17" i="57" s="1"/>
  <c r="M13" i="66"/>
  <c r="D13" i="57" s="1"/>
  <c r="G13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V87"/>
  <c r="V98"/>
  <c r="O98"/>
  <c r="V10" i="56"/>
  <c r="O10"/>
  <c r="V19"/>
  <c r="O19"/>
  <c r="V24"/>
  <c r="V26"/>
  <c r="V35"/>
  <c r="O35"/>
  <c r="V40"/>
  <c r="V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13" i="56"/>
  <c r="O29"/>
  <c r="O45"/>
  <c r="O57"/>
  <c r="V3" i="55"/>
  <c r="V62"/>
  <c r="V66"/>
  <c r="O66"/>
  <c r="V74"/>
  <c r="O74"/>
  <c r="V82"/>
  <c r="V94"/>
  <c r="O94"/>
  <c r="V6" i="56"/>
  <c r="V15"/>
  <c r="O15"/>
  <c r="V22"/>
  <c r="V31"/>
  <c r="O31"/>
  <c r="V36"/>
  <c r="V38"/>
  <c r="O38"/>
  <c r="V47"/>
  <c r="V52"/>
  <c r="V54"/>
  <c r="O54"/>
  <c r="V59"/>
  <c r="V62"/>
  <c r="V67"/>
  <c r="V70"/>
  <c r="O70"/>
  <c r="V75"/>
  <c r="V78"/>
  <c r="V83"/>
  <c r="V86"/>
  <c r="V91"/>
  <c r="V94"/>
  <c r="O4" i="57"/>
  <c r="V36"/>
  <c r="V12" i="55"/>
  <c r="O17"/>
  <c r="V17"/>
  <c r="V28"/>
  <c r="V44"/>
  <c r="V60"/>
  <c r="V90"/>
  <c r="V95"/>
  <c r="V11" i="56"/>
  <c r="O11"/>
  <c r="V18"/>
  <c r="O18"/>
  <c r="V27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70" i="55"/>
  <c r="V78"/>
  <c r="O78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V98"/>
  <c r="J99" i="55"/>
  <c r="G6"/>
  <c r="O7"/>
  <c r="N24"/>
  <c r="O24" s="1"/>
  <c r="N40"/>
  <c r="O40" s="1"/>
  <c r="N56"/>
  <c r="O56" s="1"/>
  <c r="O63"/>
  <c r="O96"/>
  <c r="V25" i="58"/>
  <c r="V38"/>
  <c r="V73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11"/>
  <c r="O37"/>
  <c r="V50"/>
  <c r="V53"/>
  <c r="V66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9"/>
  <c r="V65"/>
  <c r="V94"/>
  <c r="N3" i="56"/>
  <c r="G88" i="57"/>
  <c r="N90"/>
  <c r="F91"/>
  <c r="K99" i="58"/>
  <c r="U99"/>
  <c r="F9"/>
  <c r="F17"/>
  <c r="O29"/>
  <c r="N78" i="57"/>
  <c r="F79"/>
  <c r="N94"/>
  <c r="N98"/>
  <c r="J99" i="58"/>
  <c r="N3"/>
  <c r="N6"/>
  <c r="O6" s="1"/>
  <c r="N14"/>
  <c r="O14" s="1"/>
  <c r="N22"/>
  <c r="O43"/>
  <c r="V27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3" i="58" l="1"/>
  <c r="O77"/>
  <c r="O48" i="57"/>
  <c r="O64"/>
  <c r="O74" i="58"/>
  <c r="O42"/>
  <c r="O13" i="57"/>
  <c r="O61" i="58"/>
  <c r="O53"/>
  <c r="O21"/>
  <c r="O66"/>
  <c r="O87" i="56"/>
  <c r="E99"/>
  <c r="G86" i="55"/>
  <c r="O38"/>
  <c r="D99"/>
  <c r="O67"/>
  <c r="O62"/>
  <c r="O39"/>
  <c r="G12" i="56"/>
  <c r="V12" s="1"/>
  <c r="G8"/>
  <c r="V8" s="1"/>
  <c r="G4"/>
  <c r="V4" s="1"/>
  <c r="O90" i="55"/>
  <c r="O82"/>
  <c r="E99"/>
  <c r="O9"/>
  <c r="G91" i="58"/>
  <c r="O91" s="1"/>
  <c r="V61"/>
  <c r="G59"/>
  <c r="O59" s="1"/>
  <c r="O45"/>
  <c r="O22"/>
  <c r="G94" i="57"/>
  <c r="V94" s="1"/>
  <c r="G77"/>
  <c r="V77" s="1"/>
  <c r="G62"/>
  <c r="V62" s="1"/>
  <c r="O56"/>
  <c r="G45"/>
  <c r="O45" s="1"/>
  <c r="G9"/>
  <c r="V9" s="1"/>
  <c r="G75" i="58"/>
  <c r="V41"/>
  <c r="O17"/>
  <c r="E99"/>
  <c r="O97"/>
  <c r="V91"/>
  <c r="V81"/>
  <c r="V74"/>
  <c r="V59"/>
  <c r="V57"/>
  <c r="D99"/>
  <c r="V42"/>
  <c r="O26"/>
  <c r="V21"/>
  <c r="V5"/>
  <c r="G93" i="57"/>
  <c r="V93" s="1"/>
  <c r="G90"/>
  <c r="V90" s="1"/>
  <c r="G69"/>
  <c r="O69" s="1"/>
  <c r="G61"/>
  <c r="V61" s="1"/>
  <c r="G53"/>
  <c r="O53" s="1"/>
  <c r="G37"/>
  <c r="G25"/>
  <c r="V25" s="1"/>
  <c r="G21"/>
  <c r="V21" s="1"/>
  <c r="G5"/>
  <c r="V5" s="1"/>
  <c r="O44"/>
  <c r="V40"/>
  <c r="O2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V13" i="57"/>
  <c r="V64"/>
  <c r="O31"/>
  <c r="O26"/>
  <c r="O10"/>
  <c r="V48"/>
  <c r="O32"/>
  <c r="O16"/>
  <c r="V71"/>
  <c r="V55"/>
  <c r="O39"/>
  <c r="V47"/>
  <c r="O82"/>
  <c r="V69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11"/>
  <c r="O93" i="57"/>
  <c r="O94" i="58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O16"/>
  <c r="O12"/>
  <c r="O86" i="55"/>
  <c r="V86"/>
  <c r="O8" i="56"/>
  <c r="O49" i="55"/>
  <c r="O94" i="57"/>
  <c r="O77"/>
  <c r="V45"/>
  <c r="O25"/>
  <c r="O21"/>
  <c r="O75" i="58"/>
  <c r="V75"/>
  <c r="O80"/>
  <c r="O56"/>
  <c r="O90" i="57"/>
  <c r="V53"/>
  <c r="O37"/>
  <c r="V37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CG95"/>
  <c r="CM7"/>
  <c r="DA7"/>
  <c r="BY91"/>
  <c r="CO93"/>
  <c r="BY95"/>
  <c r="CM95"/>
  <c r="CT95"/>
  <c r="DA95"/>
  <c r="BY46"/>
  <c r="BY58"/>
  <c r="BY66"/>
  <c r="BY86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CO5"/>
  <c r="BF96"/>
  <c r="DH96" s="1"/>
  <c r="D96" i="40" s="1"/>
  <c r="BF56" i="54"/>
  <c r="BF46"/>
  <c r="BF42"/>
  <c r="BF32"/>
  <c r="BF28"/>
  <c r="BF24"/>
  <c r="BF16"/>
  <c r="BF14"/>
  <c r="DH14" s="1"/>
  <c r="D14" i="40" s="1"/>
  <c r="CG10" i="54"/>
  <c r="AY96"/>
  <c r="AY93"/>
  <c r="AY70"/>
  <c r="AY67"/>
  <c r="AY51"/>
  <c r="AY37"/>
  <c r="AY2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BT72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DJ92"/>
  <c r="F92" i="40" s="1"/>
  <c r="BF97" i="54"/>
  <c r="DI5"/>
  <c r="E5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BF95"/>
  <c r="DH95" s="1"/>
  <c r="D95" i="40" s="1"/>
  <c r="BF98" i="54"/>
  <c r="AY4"/>
  <c r="AY6"/>
  <c r="AY8"/>
  <c r="AY9"/>
  <c r="AY15"/>
  <c r="DG15" s="1"/>
  <c r="C15" i="40" s="1"/>
  <c r="DJ15" i="54"/>
  <c r="F15" i="40" s="1"/>
  <c r="AY17" i="54"/>
  <c r="AY19"/>
  <c r="DG19" s="1"/>
  <c r="C19" i="40" s="1"/>
  <c r="DJ19" i="54"/>
  <c r="F19" i="40" s="1"/>
  <c r="AY29" i="54"/>
  <c r="DG29" s="1"/>
  <c r="C29" i="40" s="1"/>
  <c r="AY32" i="54"/>
  <c r="DH32"/>
  <c r="D32" i="40" s="1"/>
  <c r="AY40" i="54"/>
  <c r="CE40"/>
  <c r="AY45"/>
  <c r="AY47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CE53"/>
  <c r="DJ57"/>
  <c r="F57" i="40" s="1"/>
  <c r="AY59" i="54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AY38"/>
  <c r="AY42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I71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H8" i="54"/>
  <c r="D8" i="40" s="1"/>
  <c r="DI8" i="54"/>
  <c r="E8" i="40" s="1"/>
  <c r="DJ8" i="54"/>
  <c r="F8" i="40" s="1"/>
  <c r="DJ11" i="54"/>
  <c r="F11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35" i="54" l="1"/>
  <c r="DD20"/>
  <c r="DD90"/>
  <c r="DD71"/>
  <c r="DD55"/>
  <c r="CW74"/>
  <c r="CP44"/>
  <c r="CP18"/>
  <c r="CI17"/>
  <c r="CB61"/>
  <c r="CB30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AC6" s="1"/>
  <c r="V7"/>
  <c r="AC7" s="1"/>
  <c r="V8"/>
  <c r="AC8" s="1"/>
  <c r="V9"/>
  <c r="AC9" s="1"/>
  <c r="V10"/>
  <c r="AC10" s="1"/>
  <c r="V11"/>
  <c r="AC11" s="1"/>
  <c r="V12"/>
  <c r="AC12" s="1"/>
  <c r="V13"/>
  <c r="AC13" s="1"/>
  <c r="V14"/>
  <c r="AC14" s="1"/>
  <c r="V15"/>
  <c r="AC15" s="1"/>
  <c r="V16"/>
  <c r="AC16" s="1"/>
  <c r="V17"/>
  <c r="AC17" s="1"/>
  <c r="V18"/>
  <c r="AC18" s="1"/>
  <c r="V19"/>
  <c r="AC19" s="1"/>
  <c r="V20"/>
  <c r="AC20" s="1"/>
  <c r="V21"/>
  <c r="AC21" s="1"/>
  <c r="V22"/>
  <c r="AC22" s="1"/>
  <c r="V23"/>
  <c r="AC23" s="1"/>
  <c r="V24"/>
  <c r="AC24" s="1"/>
  <c r="V25"/>
  <c r="AC25" s="1"/>
  <c r="V26"/>
  <c r="AC26" s="1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AC34" s="1"/>
  <c r="V35"/>
  <c r="AC35" s="1"/>
  <c r="V36"/>
  <c r="AC36" s="1"/>
  <c r="V37"/>
  <c r="AC37" s="1"/>
  <c r="V38"/>
  <c r="AC38" s="1"/>
  <c r="V39"/>
  <c r="AC39" s="1"/>
  <c r="V40"/>
  <c r="AC40" s="1"/>
  <c r="V41"/>
  <c r="AC41" s="1"/>
  <c r="V42"/>
  <c r="AC42" s="1"/>
  <c r="V43"/>
  <c r="AC43" s="1"/>
  <c r="V44"/>
  <c r="AC44" s="1"/>
  <c r="V45"/>
  <c r="AC45" s="1"/>
  <c r="V46"/>
  <c r="AC46" s="1"/>
  <c r="V47"/>
  <c r="AC47" s="1"/>
  <c r="V48"/>
  <c r="AC48" s="1"/>
  <c r="V49"/>
  <c r="AC49" s="1"/>
  <c r="V50"/>
  <c r="AC50" s="1"/>
  <c r="V51"/>
  <c r="AC51" s="1"/>
  <c r="V52"/>
  <c r="AC52" s="1"/>
  <c r="V53"/>
  <c r="AC53" s="1"/>
  <c r="V54"/>
  <c r="AC54" s="1"/>
  <c r="V55"/>
  <c r="AC55" s="1"/>
  <c r="V56"/>
  <c r="AC56" s="1"/>
  <c r="V57"/>
  <c r="AC57" s="1"/>
  <c r="V58"/>
  <c r="AC58" s="1"/>
  <c r="V59"/>
  <c r="AC59" s="1"/>
  <c r="V60"/>
  <c r="AC60" s="1"/>
  <c r="V61"/>
  <c r="AC61" s="1"/>
  <c r="V62"/>
  <c r="AC62" s="1"/>
  <c r="V63"/>
  <c r="AC63" s="1"/>
  <c r="V64"/>
  <c r="AC64" s="1"/>
  <c r="V65"/>
  <c r="AC65" s="1"/>
  <c r="V66"/>
  <c r="AC66" s="1"/>
  <c r="V67"/>
  <c r="AC67" s="1"/>
  <c r="V68"/>
  <c r="AC68" s="1"/>
  <c r="V69"/>
  <c r="AC69" s="1"/>
  <c r="V70"/>
  <c r="AC70" s="1"/>
  <c r="V71"/>
  <c r="AC71" s="1"/>
  <c r="V72"/>
  <c r="AC72" s="1"/>
  <c r="V73"/>
  <c r="AC73" s="1"/>
  <c r="V74"/>
  <c r="AC74" s="1"/>
  <c r="V75"/>
  <c r="AC75" s="1"/>
  <c r="V76"/>
  <c r="AC76" s="1"/>
  <c r="V77"/>
  <c r="AC77" s="1"/>
  <c r="V78"/>
  <c r="AC78" s="1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AC86" s="1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AC97" s="1"/>
  <c r="V98"/>
  <c r="V3"/>
  <c r="AC3" s="1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98" s="1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8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2"/>
  <c r="AD46"/>
  <c r="AD50"/>
  <c r="AD54"/>
  <c r="AD58"/>
  <c r="AD62"/>
  <c r="AD66"/>
  <c r="AD70"/>
  <c r="AD74"/>
  <c r="AD78"/>
  <c r="AD82"/>
  <c r="AD86"/>
  <c r="AD90"/>
  <c r="AD94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2"/>
  <c r="AD16"/>
  <c r="AD20"/>
  <c r="AD24"/>
  <c r="AD28"/>
  <c r="AD32"/>
  <c r="AD36"/>
  <c r="AD40"/>
  <c r="AD44"/>
  <c r="AD48"/>
  <c r="AD52"/>
  <c r="AD56"/>
  <c r="AD60"/>
  <c r="AD64"/>
  <c r="AD68"/>
  <c r="AD72"/>
  <c r="AD76"/>
  <c r="AD80"/>
  <c r="AD84"/>
  <c r="AD88"/>
  <c r="AD92"/>
  <c r="AD96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AC4" s="1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L99" i="27" l="1"/>
  <c r="AC4"/>
  <c r="AD4" s="1"/>
  <c r="BA99" i="11"/>
  <c r="BA99" i="6"/>
  <c r="AD4" i="29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i="29"/>
  <c r="AF8" i="44"/>
  <c r="N5" i="28"/>
  <c r="N5" i="29"/>
  <c r="AC5" s="1"/>
  <c r="N5" i="26"/>
  <c r="N5" i="27"/>
  <c r="AM102" i="44"/>
  <c r="V103"/>
  <c r="M3" i="24"/>
  <c r="M3" i="27"/>
  <c r="U99" i="52"/>
  <c r="M3" i="29"/>
  <c r="AC3" s="1"/>
  <c r="W99" i="52"/>
  <c r="Q4" i="53"/>
  <c r="M3" i="28"/>
  <c r="M3" i="26"/>
  <c r="AC3" s="1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7" l="1"/>
  <c r="AD5" s="1"/>
  <c r="AC4" i="26"/>
  <c r="AD4" s="1"/>
  <c r="AC3" i="28"/>
  <c r="AD3" s="1"/>
  <c r="AC3" i="27"/>
  <c r="AD3" s="1"/>
  <c r="AC5" i="28"/>
  <c r="AD5" s="1"/>
  <c r="AD3" i="26"/>
  <c r="AD3" i="29"/>
  <c r="AD5"/>
  <c r="AC4" i="24"/>
  <c r="AD4" s="1"/>
  <c r="AC3"/>
  <c r="AD3" s="1"/>
  <c r="O99" i="28"/>
  <c r="AC4"/>
  <c r="AD4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8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7" l="1"/>
  <c r="AD6" s="1"/>
  <c r="AC6" i="28"/>
  <c r="AD6" s="1"/>
  <c r="AC5" i="24"/>
  <c r="AD5" s="1"/>
  <c r="AC6" i="29"/>
  <c r="AD6" s="1"/>
  <c r="AC6" i="24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9" i="29"/>
  <c r="AD9" s="1"/>
  <c r="AC9" i="24"/>
  <c r="AD9" s="1"/>
  <c r="AC8" i="29"/>
  <c r="AD8" s="1"/>
  <c r="AC9" i="27"/>
  <c r="AD9" s="1"/>
  <c r="AC8" i="26"/>
  <c r="AD8" s="1"/>
  <c r="H10" i="44"/>
  <c r="M10" i="53"/>
  <c r="V10" s="1"/>
  <c r="N10" i="28" s="1"/>
  <c r="L10" i="53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C10" i="28"/>
  <c r="AD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G12" i="44"/>
  <c r="AC11" i="27"/>
  <c r="AD11" s="1"/>
  <c r="AC11" i="24"/>
  <c r="AD11" s="1"/>
  <c r="AC10" i="26"/>
  <c r="AD10" s="1"/>
  <c r="AC11" i="28"/>
  <c r="AD11" s="1"/>
  <c r="AC9" i="26"/>
  <c r="AD9" s="1"/>
  <c r="V6" i="61"/>
  <c r="Q15" i="44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8" l="1"/>
  <c r="AD12" s="1"/>
  <c r="AC12" i="24"/>
  <c r="AD12" s="1"/>
  <c r="AC12" i="27"/>
  <c r="AD12" s="1"/>
  <c r="AC12" i="29"/>
  <c r="AD12" s="1"/>
  <c r="AC11" i="26"/>
  <c r="AD11" s="1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L1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N13" i="28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C13" i="27"/>
  <c r="AD13" s="1"/>
  <c r="AC13" i="28"/>
  <c r="AD13" s="1"/>
  <c r="AC13" i="29"/>
  <c r="AD13" s="1"/>
  <c r="AC12" i="26"/>
  <c r="AD12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8" l="1"/>
  <c r="AD14" s="1"/>
  <c r="AC14" i="29"/>
  <c r="AD14" s="1"/>
  <c r="AC14" i="27"/>
  <c r="AD14" s="1"/>
  <c r="AC13" i="26"/>
  <c r="AD13" s="1"/>
  <c r="AC14" i="24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O13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J15" s="1"/>
  <c r="AO14"/>
  <c r="Y15"/>
  <c r="AB15" s="1"/>
  <c r="AV19"/>
  <c r="AR11" i="14"/>
  <c r="AP16" i="44"/>
  <c r="AO13" i="14"/>
  <c r="E13" i="62" s="1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C15" i="27"/>
  <c r="AD15" s="1"/>
  <c r="AC15" i="28"/>
  <c r="AD15" s="1"/>
  <c r="AC14" i="26"/>
  <c r="AD14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C16" i="28"/>
  <c r="AD16" s="1"/>
  <c r="AC16" i="29"/>
  <c r="AD16" s="1"/>
  <c r="AC16" i="27"/>
  <c r="AD16" s="1"/>
  <c r="AC15" i="26"/>
  <c r="AD15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AC17" i="28" l="1"/>
  <c r="AD17" s="1"/>
  <c r="AC17" i="24"/>
  <c r="AD17" s="1"/>
  <c r="AC17" i="29"/>
  <c r="AD17" s="1"/>
  <c r="AC16" i="26"/>
  <c r="AD16" s="1"/>
  <c r="AC17" i="27"/>
  <c r="AD17" s="1"/>
  <c r="J17" i="44"/>
  <c r="Q21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9" l="1"/>
  <c r="AD18" s="1"/>
  <c r="AC18" i="28"/>
  <c r="AD18" s="1"/>
  <c r="AC18" i="24"/>
  <c r="AD18" s="1"/>
  <c r="AC17" i="26"/>
  <c r="AD17" s="1"/>
  <c r="AC18" i="27"/>
  <c r="AD18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7"/>
  <c r="AD19" s="1"/>
  <c r="AC19" i="24"/>
  <c r="AD19" s="1"/>
  <c r="AC19" i="28"/>
  <c r="AD19" s="1"/>
  <c r="AC18" i="26"/>
  <c r="AD18" s="1"/>
  <c r="J19" i="44"/>
  <c r="H20"/>
  <c r="G16" i="63"/>
  <c r="O16" s="1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C20" i="27"/>
  <c r="AD20" s="1"/>
  <c r="AC20" i="24"/>
  <c r="AD20" s="1"/>
  <c r="AC20" i="29"/>
  <c r="AD20" s="1"/>
  <c r="AC19" i="26"/>
  <c r="AD19" s="1"/>
  <c r="V16" i="63"/>
  <c r="J20" i="44"/>
  <c r="G17" i="63"/>
  <c r="V17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G22" i="44" s="1"/>
  <c r="V19" i="14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9"/>
  <c r="AD21" s="1"/>
  <c r="AC21" i="24"/>
  <c r="AD21" s="1"/>
  <c r="AC21" i="28"/>
  <c r="AD21" s="1"/>
  <c r="AC20" i="26"/>
  <c r="AD20" s="1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1" i="26" l="1"/>
  <c r="AD21" s="1"/>
  <c r="AC22" i="24"/>
  <c r="AD22" s="1"/>
  <c r="AC22" i="29"/>
  <c r="AD22" s="1"/>
  <c r="AC22" i="27"/>
  <c r="AD22" s="1"/>
  <c r="AC22" i="28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7"/>
  <c r="AD23" s="1"/>
  <c r="AC22" i="26"/>
  <c r="AD22" s="1"/>
  <c r="AC23" i="24"/>
  <c r="AD23" s="1"/>
  <c r="AC23" i="28"/>
  <c r="AD23" s="1"/>
  <c r="G24" i="44"/>
  <c r="O20" i="61"/>
  <c r="J23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C24" i="28"/>
  <c r="AD24" s="1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C25" i="27"/>
  <c r="AD25" s="1"/>
  <c r="AC24" i="26"/>
  <c r="AD24" s="1"/>
  <c r="AC25" i="24"/>
  <c r="AD25" s="1"/>
  <c r="H26" i="44"/>
  <c r="J25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C26" i="28"/>
  <c r="AD26" s="1"/>
  <c r="AC26" i="29"/>
  <c r="AD26" s="1"/>
  <c r="AC26" i="27"/>
  <c r="AD26" s="1"/>
  <c r="AC25" i="26"/>
  <c r="AD25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6" i="26" l="1"/>
  <c r="AD26" s="1"/>
  <c r="AC27" i="29"/>
  <c r="AD27" s="1"/>
  <c r="AC27" i="24"/>
  <c r="AD27" s="1"/>
  <c r="AC27" i="27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7"/>
  <c r="AD28" s="1"/>
  <c r="AC28" i="24"/>
  <c r="AD28" s="1"/>
  <c r="AC28" i="29"/>
  <c r="AD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4"/>
  <c r="AD29" s="1"/>
  <c r="AC29" i="28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T28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AQ28" i="14"/>
  <c r="E28" i="63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4"/>
  <c r="AD30" s="1"/>
  <c r="AC30" i="28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0" i="26" l="1"/>
  <c r="AD30" s="1"/>
  <c r="AC31" i="29"/>
  <c r="AD31" s="1"/>
  <c r="AC31" i="24"/>
  <c r="AD31" s="1"/>
  <c r="AC31" i="27"/>
  <c r="AD31" s="1"/>
  <c r="AC31" i="28"/>
  <c r="AD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O32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AC32" i="29" l="1"/>
  <c r="AD32" s="1"/>
  <c r="AC32" i="27"/>
  <c r="AD32" s="1"/>
  <c r="AC32" i="28"/>
  <c r="AD32" s="1"/>
  <c r="AC32" i="24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AC33" i="27" l="1"/>
  <c r="AD33" s="1"/>
  <c r="AC33" i="28"/>
  <c r="AD33" s="1"/>
  <c r="AC33" i="29"/>
  <c r="AD33" s="1"/>
  <c r="AC32" i="26"/>
  <c r="AD32" s="1"/>
  <c r="AC33" i="24"/>
  <c r="AD33" s="1"/>
  <c r="H34" i="44"/>
  <c r="J33"/>
  <c r="T33" i="52"/>
  <c r="M33" i="26" s="1"/>
  <c r="O33" i="52"/>
  <c r="Q33" s="1"/>
  <c r="M34" i="53"/>
  <c r="V34" s="1"/>
  <c r="L34"/>
  <c r="U34" s="1"/>
  <c r="K34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9" l="1"/>
  <c r="AD34" s="1"/>
  <c r="AC34" i="27"/>
  <c r="AD34" s="1"/>
  <c r="AC33" i="26"/>
  <c r="AD33" s="1"/>
  <c r="G35" i="44"/>
  <c r="AC34" i="28"/>
  <c r="AD34" s="1"/>
  <c r="AC34" i="24"/>
  <c r="AD34" s="1"/>
  <c r="J34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8"/>
  <c r="AD35" s="1"/>
  <c r="AC35" i="24"/>
  <c r="AD35" s="1"/>
  <c r="AC35" i="29"/>
  <c r="AD35" s="1"/>
  <c r="AC34" i="26"/>
  <c r="AD34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8" l="1"/>
  <c r="AD36" s="1"/>
  <c r="AC35" i="26"/>
  <c r="AD35" s="1"/>
  <c r="AC36" i="29"/>
  <c r="AD36" s="1"/>
  <c r="AC36" i="27"/>
  <c r="AD36" s="1"/>
  <c r="AC36" i="24"/>
  <c r="AD36" s="1"/>
  <c r="J36" i="44"/>
  <c r="H37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6" i="26"/>
  <c r="AD36" s="1"/>
  <c r="G38" i="44"/>
  <c r="AC37" i="24"/>
  <c r="AD37" s="1"/>
  <c r="AC37" i="28"/>
  <c r="AD37" s="1"/>
  <c r="J37" i="44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J38" s="1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C38" i="27"/>
  <c r="AD38" s="1"/>
  <c r="AC38" i="28"/>
  <c r="AD38" s="1"/>
  <c r="AC37" i="26"/>
  <c r="AD37" s="1"/>
  <c r="G39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C38" i="26"/>
  <c r="AD38" s="1"/>
  <c r="AC39" i="29"/>
  <c r="AD39" s="1"/>
  <c r="AC39" i="28"/>
  <c r="AD39" s="1"/>
  <c r="AC39" i="27"/>
  <c r="AD39" s="1"/>
  <c r="J39" i="44"/>
  <c r="G35" i="61"/>
  <c r="O35" s="1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8"/>
  <c r="AD40" s="1"/>
  <c r="AC40" i="24"/>
  <c r="AD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C41" i="24"/>
  <c r="AD41" s="1"/>
  <c r="AC41" i="29"/>
  <c r="AD41" s="1"/>
  <c r="AC40" i="26"/>
  <c r="AD40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C42" i="26"/>
  <c r="AD42" s="1"/>
  <c r="AC43" i="24"/>
  <c r="AD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7"/>
  <c r="AD44" s="1"/>
  <c r="AC44" i="24"/>
  <c r="AD44" s="1"/>
  <c r="AC44" i="28"/>
  <c r="AD44" s="1"/>
  <c r="AC43" i="26"/>
  <c r="AD43" s="1"/>
  <c r="J44" i="44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9" l="1"/>
  <c r="AD45" s="1"/>
  <c r="AC45" i="27"/>
  <c r="AD45" s="1"/>
  <c r="AC45" i="24"/>
  <c r="AD45" s="1"/>
  <c r="AC45" i="28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6" i="29"/>
  <c r="AD46" s="1"/>
  <c r="AC46" i="27"/>
  <c r="AD46" s="1"/>
  <c r="J46" i="44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4"/>
  <c r="AD47" s="1"/>
  <c r="AC46" i="26"/>
  <c r="AD46" s="1"/>
  <c r="AC47" i="28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C48" i="27"/>
  <c r="AD48" s="1"/>
  <c r="AC48" i="29"/>
  <c r="AD48" s="1"/>
  <c r="AC48" i="24"/>
  <c r="AD48" s="1"/>
  <c r="AC47" i="26"/>
  <c r="AD47" s="1"/>
  <c r="G49" i="44"/>
  <c r="J48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9" l="1"/>
  <c r="AD49" s="1"/>
  <c r="AC49" i="24"/>
  <c r="AD49" s="1"/>
  <c r="AC49" i="28"/>
  <c r="AD49" s="1"/>
  <c r="AC49" i="27"/>
  <c r="AD49" s="1"/>
  <c r="AC48" i="26"/>
  <c r="AD48" s="1"/>
  <c r="J49" i="44"/>
  <c r="O46" i="62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C50" i="24"/>
  <c r="AD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2" i="29"/>
  <c r="AD52" s="1"/>
  <c r="AC51" i="26"/>
  <c r="AD51" s="1"/>
  <c r="AC52" i="27"/>
  <c r="AD52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AC52" i="26"/>
  <c r="AD52" s="1"/>
  <c r="J53" i="44"/>
  <c r="Q57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V52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M52" i="14"/>
  <c r="E52" i="61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4"/>
  <c r="AD54" s="1"/>
  <c r="AC54" i="28"/>
  <c r="AD54" s="1"/>
  <c r="AC53" i="26"/>
  <c r="AD53" s="1"/>
  <c r="AC54" i="29"/>
  <c r="AD54" s="1"/>
  <c r="G55" i="44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M55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4" l="1"/>
  <c r="AD55" s="1"/>
  <c r="AC55" i="27"/>
  <c r="AD55" s="1"/>
  <c r="AC55" i="28"/>
  <c r="AD55" s="1"/>
  <c r="AC55" i="29"/>
  <c r="AD55" s="1"/>
  <c r="AC54" i="26"/>
  <c r="AD54" s="1"/>
  <c r="V52" i="61"/>
  <c r="T55" i="52"/>
  <c r="M55" i="26" s="1"/>
  <c r="O55" i="52"/>
  <c r="Q55" s="1"/>
  <c r="G56" i="44"/>
  <c r="Q59"/>
  <c r="M56" i="53"/>
  <c r="V56" s="1"/>
  <c r="N56" i="28" s="1"/>
  <c r="L56" i="53"/>
  <c r="U56" s="1"/>
  <c r="K56"/>
  <c r="T56" s="1"/>
  <c r="N56" i="26" s="1"/>
  <c r="O56" i="53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4"/>
  <c r="AD56" s="1"/>
  <c r="AC56" i="28"/>
  <c r="AD56" s="1"/>
  <c r="AC56" i="27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7"/>
  <c r="AD57" s="1"/>
  <c r="AC57" i="28"/>
  <c r="AD57" s="1"/>
  <c r="AC57" i="29"/>
  <c r="AD57" s="1"/>
  <c r="AC56" i="26"/>
  <c r="AD56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H59" i="44" s="1"/>
  <c r="W55" i="14"/>
  <c r="Q57"/>
  <c r="S57"/>
  <c r="O56"/>
  <c r="AM55"/>
  <c r="E55" i="61" s="1"/>
  <c r="G55" s="1"/>
  <c r="AC58" i="28" l="1"/>
  <c r="AD58" s="1"/>
  <c r="AC58" i="24"/>
  <c r="AD58" s="1"/>
  <c r="AC58" i="29"/>
  <c r="AD58" s="1"/>
  <c r="AC58" i="27"/>
  <c r="AD58" s="1"/>
  <c r="AC57" i="26"/>
  <c r="AD57" s="1"/>
  <c r="J58" i="44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N59" i="29" s="1"/>
  <c r="M59" i="53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J59" i="44"/>
  <c r="Y59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4"/>
  <c r="AD59" s="1"/>
  <c r="AC59" i="27"/>
  <c r="AD59" s="1"/>
  <c r="AC59" i="28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H61" i="44" s="1"/>
  <c r="AO56" i="14"/>
  <c r="W57"/>
  <c r="AN58"/>
  <c r="D58" i="62" s="1"/>
  <c r="AO57" i="14"/>
  <c r="E57" i="62" s="1"/>
  <c r="G57" s="1"/>
  <c r="AC60" i="28" l="1"/>
  <c r="AD60" s="1"/>
  <c r="AC60" i="24"/>
  <c r="AD60" s="1"/>
  <c r="AC60" i="29"/>
  <c r="AD60" s="1"/>
  <c r="AC60" i="27"/>
  <c r="AD60" s="1"/>
  <c r="J60" i="44"/>
  <c r="AC59" i="26"/>
  <c r="AD59" s="1"/>
  <c r="Q64" i="44"/>
  <c r="K61" i="53"/>
  <c r="T61" s="1"/>
  <c r="O61"/>
  <c r="J61"/>
  <c r="S61" s="1"/>
  <c r="N61" i="24" s="1"/>
  <c r="N61" i="53"/>
  <c r="W61" s="1"/>
  <c r="N61" i="29" s="1"/>
  <c r="M61" i="53"/>
  <c r="V61" s="1"/>
  <c r="L61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8"/>
  <c r="AG56" i="29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9" l="1"/>
  <c r="AD61" s="1"/>
  <c r="AC61" i="28"/>
  <c r="AD61" s="1"/>
  <c r="AC60" i="26"/>
  <c r="AD60" s="1"/>
  <c r="AC61" i="24"/>
  <c r="AD61" s="1"/>
  <c r="AC61" i="27"/>
  <c r="AD61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9"/>
  <c r="AD62" s="1"/>
  <c r="AC62" i="24"/>
  <c r="AD62" s="1"/>
  <c r="AC62" i="28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8"/>
  <c r="AD63" s="1"/>
  <c r="AC63" i="24"/>
  <c r="AD63" s="1"/>
  <c r="AC62" i="26"/>
  <c r="AD62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4" i="27"/>
  <c r="AD64" s="1"/>
  <c r="AC64" i="28"/>
  <c r="AD64" s="1"/>
  <c r="AC64" i="29"/>
  <c r="AD64" s="1"/>
  <c r="AC63" i="26"/>
  <c r="AD63" s="1"/>
  <c r="G61" i="61"/>
  <c r="O61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9"/>
  <c r="AD65" s="1"/>
  <c r="AC65" i="28"/>
  <c r="AD65" s="1"/>
  <c r="AC65" i="24"/>
  <c r="AD65" s="1"/>
  <c r="AC64" i="26"/>
  <c r="AD64" s="1"/>
  <c r="V61" i="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C66" i="28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9"/>
  <c r="AD67" s="1"/>
  <c r="AC66" i="26"/>
  <c r="AD66" s="1"/>
  <c r="AC67" i="27"/>
  <c r="AD67" s="1"/>
  <c r="AC67" i="28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C68" i="27"/>
  <c r="AD68" s="1"/>
  <c r="AC68" i="24"/>
  <c r="AD68" s="1"/>
  <c r="AC68" i="29"/>
  <c r="AD68" s="1"/>
  <c r="AC67" i="26"/>
  <c r="AD67" s="1"/>
  <c r="H69" i="44"/>
  <c r="Q72"/>
  <c r="K69" i="53"/>
  <c r="T69" s="1"/>
  <c r="O69"/>
  <c r="J69"/>
  <c r="S69" s="1"/>
  <c r="N69" i="24" s="1"/>
  <c r="N69" i="53"/>
  <c r="W69" s="1"/>
  <c r="M69"/>
  <c r="V69" s="1"/>
  <c r="L69"/>
  <c r="U69" s="1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8"/>
  <c r="N69" i="29"/>
  <c r="N69" i="26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G70" i="44"/>
  <c r="AC69" i="28"/>
  <c r="AD69" s="1"/>
  <c r="AC69" i="29"/>
  <c r="AD69" s="1"/>
  <c r="AC68" i="26"/>
  <c r="AD68" s="1"/>
  <c r="AC69" i="24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8" l="1"/>
  <c r="AD70" s="1"/>
  <c r="AC70" i="24"/>
  <c r="AD70" s="1"/>
  <c r="AC70" i="29"/>
  <c r="AD70" s="1"/>
  <c r="AC70" i="27"/>
  <c r="AD70" s="1"/>
  <c r="AC69" i="26"/>
  <c r="AD69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AC71" i="29"/>
  <c r="AD71" s="1"/>
  <c r="AC71" i="27"/>
  <c r="AD71" s="1"/>
  <c r="AC70" i="26"/>
  <c r="AD70" s="1"/>
  <c r="J71" i="44"/>
  <c r="G69" i="61"/>
  <c r="V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9" l="1"/>
  <c r="AD72" s="1"/>
  <c r="AC72" i="27"/>
  <c r="AD72" s="1"/>
  <c r="H73" i="44"/>
  <c r="AC71" i="26"/>
  <c r="AD71" s="1"/>
  <c r="AC72" i="24"/>
  <c r="AD72" s="1"/>
  <c r="AC72" i="28"/>
  <c r="AD72" s="1"/>
  <c r="O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2" i="26" l="1"/>
  <c r="AD72" s="1"/>
  <c r="AC73" i="28"/>
  <c r="AD73" s="1"/>
  <c r="AC73" i="24"/>
  <c r="AD73" s="1"/>
  <c r="AC73" i="27"/>
  <c r="AD73" s="1"/>
  <c r="AC73" i="29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R72"/>
  <c r="T72"/>
  <c r="O72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Q72" i="14"/>
  <c r="E72" i="63" s="1"/>
  <c r="AL72" i="14"/>
  <c r="D72" i="61" s="1"/>
  <c r="AO72" i="14"/>
  <c r="E72" i="62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4" i="29"/>
  <c r="AD74" s="1"/>
  <c r="AC74" i="24"/>
  <c r="AD74" s="1"/>
  <c r="AC73" i="26"/>
  <c r="AD73" s="1"/>
  <c r="AC74" i="27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7" l="1"/>
  <c r="AD76" s="1"/>
  <c r="AC76" i="28"/>
  <c r="AD76" s="1"/>
  <c r="AC75" i="26"/>
  <c r="AD75" s="1"/>
  <c r="AC76" i="29"/>
  <c r="AD76" s="1"/>
  <c r="AC76" i="24"/>
  <c r="AD76" s="1"/>
  <c r="J76" i="44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7" l="1"/>
  <c r="AD77" s="1"/>
  <c r="AC77" i="24"/>
  <c r="AD77" s="1"/>
  <c r="AC77" i="29"/>
  <c r="AD77" s="1"/>
  <c r="AC77" i="28"/>
  <c r="AD77" s="1"/>
  <c r="AC76" i="26"/>
  <c r="AD76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7" l="1"/>
  <c r="AD78" s="1"/>
  <c r="AC78" i="29"/>
  <c r="AD78" s="1"/>
  <c r="AC77" i="26"/>
  <c r="AD77" s="1"/>
  <c r="AC78" i="24"/>
  <c r="AD78" s="1"/>
  <c r="AC78" i="28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AC79" i="29" l="1"/>
  <c r="AD79" s="1"/>
  <c r="AC79" i="27"/>
  <c r="AD79" s="1"/>
  <c r="AC79" i="24"/>
  <c r="AD79" s="1"/>
  <c r="AC78" i="26"/>
  <c r="AD78" s="1"/>
  <c r="AC79" i="28"/>
  <c r="AD79" s="1"/>
  <c r="G80" i="44"/>
  <c r="V76" i="62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J80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9"/>
  <c r="AD80" s="1"/>
  <c r="AC80" i="24"/>
  <c r="AD80" s="1"/>
  <c r="AC80" i="28"/>
  <c r="AD80" s="1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J81" s="1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4"/>
  <c r="AD81" s="1"/>
  <c r="AC81" i="27"/>
  <c r="AD81" s="1"/>
  <c r="AC81" i="28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J82" s="1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AC82" i="29" l="1"/>
  <c r="AD82" s="1"/>
  <c r="AC82" i="27"/>
  <c r="AD82" s="1"/>
  <c r="AC82" i="24"/>
  <c r="AD82" s="1"/>
  <c r="AC82" i="28"/>
  <c r="AD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O79" i="63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J83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8" l="1"/>
  <c r="AD83" s="1"/>
  <c r="AC83" i="24"/>
  <c r="AD83" s="1"/>
  <c r="AC83" i="27"/>
  <c r="AD83" s="1"/>
  <c r="AC83" i="29"/>
  <c r="AD83" s="1"/>
  <c r="AC82" i="26"/>
  <c r="AD82" s="1"/>
  <c r="G84" i="4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9"/>
  <c r="AD84" s="1"/>
  <c r="AC84" i="27"/>
  <c r="AD84" s="1"/>
  <c r="AC84" i="28"/>
  <c r="AD84" s="1"/>
  <c r="AC84" i="24"/>
  <c r="AD84" s="1"/>
  <c r="AC83" i="26"/>
  <c r="AD83" s="1"/>
  <c r="J84" i="44"/>
  <c r="G85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AC85" i="29" l="1"/>
  <c r="AD85" s="1"/>
  <c r="AC85" i="24"/>
  <c r="AD85" s="1"/>
  <c r="AC85" i="27"/>
  <c r="AD85" s="1"/>
  <c r="AC85" i="28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7" l="1"/>
  <c r="AD86" s="1"/>
  <c r="AC86" i="24"/>
  <c r="AD86" s="1"/>
  <c r="AC86" i="28"/>
  <c r="AD86" s="1"/>
  <c r="AC86" i="29"/>
  <c r="AD86" s="1"/>
  <c r="AC85" i="26"/>
  <c r="AD85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C86" i="26"/>
  <c r="AD86" s="1"/>
  <c r="AC87" i="28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O83" i="62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4"/>
  <c r="AD88" s="1"/>
  <c r="AC87" i="26"/>
  <c r="AD87" s="1"/>
  <c r="AC88" i="28"/>
  <c r="AD88" s="1"/>
  <c r="AC88" i="29"/>
  <c r="AD88" s="1"/>
  <c r="V83" i="63"/>
  <c r="H89" i="44"/>
  <c r="T88" i="52"/>
  <c r="M88" i="26" s="1"/>
  <c r="O88" i="52"/>
  <c r="Q88" s="1"/>
  <c r="Q92" i="44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7"/>
  <c r="N89" i="29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C89" i="27"/>
  <c r="AD89" s="1"/>
  <c r="AC88" i="26"/>
  <c r="AD88" s="1"/>
  <c r="AC89" i="29"/>
  <c r="AD89" s="1"/>
  <c r="AC89" i="28"/>
  <c r="AD89" s="1"/>
  <c r="J89" i="44"/>
  <c r="G90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4" l="1"/>
  <c r="AD90" s="1"/>
  <c r="AC90" i="28"/>
  <c r="AD90" s="1"/>
  <c r="AC89" i="26"/>
  <c r="AD89" s="1"/>
  <c r="AC90" i="29"/>
  <c r="AD90" s="1"/>
  <c r="AC90" i="27"/>
  <c r="AD90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C90" i="26"/>
  <c r="AD90" s="1"/>
  <c r="AC91" i="29"/>
  <c r="AD91" s="1"/>
  <c r="AC91" i="28"/>
  <c r="AD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C92" i="24"/>
  <c r="AD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H95" i="44" s="1"/>
  <c r="S93" i="14"/>
  <c r="AQ90"/>
  <c r="E90" i="63" s="1"/>
  <c r="AN90" i="14"/>
  <c r="D90" i="62" s="1"/>
  <c r="G90" s="1"/>
  <c r="O92" i="14"/>
  <c r="AC94" i="28" l="1"/>
  <c r="AD94" s="1"/>
  <c r="AC94" i="27"/>
  <c r="AD94" s="1"/>
  <c r="AC94" i="24"/>
  <c r="AD94" s="1"/>
  <c r="AC94" i="29"/>
  <c r="AD94" s="1"/>
  <c r="O90" i="61"/>
  <c r="AC93" i="26"/>
  <c r="AD93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C95" i="24"/>
  <c r="AD95" s="1"/>
  <c r="AC95" i="29"/>
  <c r="AD95" s="1"/>
  <c r="AC95" i="27"/>
  <c r="AD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9" l="1"/>
  <c r="AD96" s="1"/>
  <c r="AC96" i="27"/>
  <c r="AD96" s="1"/>
  <c r="AC95" i="26"/>
  <c r="AD95" s="1"/>
  <c r="AC96" i="24"/>
  <c r="AD96" s="1"/>
  <c r="AC96" i="28"/>
  <c r="AD96" s="1"/>
  <c r="J96" i="44"/>
  <c r="O91" i="63"/>
  <c r="G97" i="44"/>
  <c r="Q100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6" i="26"/>
  <c r="AD96" s="1"/>
  <c r="AC97" i="24"/>
  <c r="AD97" s="1"/>
  <c r="AC97" i="28"/>
  <c r="AD97" s="1"/>
  <c r="AC97" i="27"/>
  <c r="AD97" s="1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9"/>
  <c r="AD98" s="1"/>
  <c r="N98" i="26"/>
  <c r="AC98" i="24"/>
  <c r="AD98" s="1"/>
  <c r="AC97" i="26"/>
  <c r="AD97" s="1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H100" i="44"/>
  <c r="J99"/>
  <c r="M98" i="26"/>
  <c r="AC98" s="1"/>
  <c r="T99" i="52"/>
  <c r="G100" i="44"/>
  <c r="J100" s="1"/>
  <c r="O95" i="63"/>
  <c r="G95" i="61"/>
  <c r="V95" s="1"/>
  <c r="G96"/>
  <c r="V96" s="1"/>
  <c r="G96" i="63"/>
  <c r="V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G10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O96" i="63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<sst xmlns="http://schemas.openxmlformats.org/spreadsheetml/2006/main" count="7857" uniqueCount="492">
  <si>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</si>
  <si>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</si>
  <si>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</si>
  <si>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</si>
  <si>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</si>
  <si>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</si>
  <si>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</si>
  <si>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</si>
  <si>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</si>
  <si>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</si>
  <si>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</si>
  <si>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</si>
  <si>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</si>
  <si>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</si>
  <si>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</si>
  <si>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</si>
  <si>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</si>
  <si>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</si>
  <si>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</si>
  <si>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</si>
  <si>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</si>
  <si>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</si>
  <si>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</si>
  <si>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</si>
  <si>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</si>
  <si>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</si>
  <si>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</si>
  <si>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</si>
  <si>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</si>
  <si>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</si>
  <si>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</si>
  <si>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</si>
  <si>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</si>
  <si>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</si>
  <si>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</si>
  <si>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</si>
  <si>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</si>
  <si>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</si>
  <si>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</si>
  <si>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</si>
  <si>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</si>
  <si>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</si>
  <si>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</si>
  <si>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</si>
  <si>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</si>
  <si>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</si>
  <si>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</si>
  <si>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</si>
  <si>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</si>
  <si>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</si>
  <si>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</si>
  <si>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</si>
  <si>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</si>
  <si>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</si>
  <si>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</si>
  <si>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</si>
  <si>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</si>
  <si>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</si>
  <si>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</si>
  <si>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</si>
  <si>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</si>
  <si>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</si>
  <si>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</si>
  <si>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</si>
  <si>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</si>
  <si>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</si>
  <si>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</si>
  <si>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</si>
  <si>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</si>
  <si>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</si>
  <si>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</si>
  <si>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</si>
  <si>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</si>
  <si>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</si>
  <si>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</si>
  <si>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</si>
  <si>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</si>
  <si>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</si>
  <si>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</si>
  <si>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</si>
  <si>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</si>
  <si>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</si>
  <si>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</si>
  <si>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</si>
  <si>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</si>
  <si>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</si>
  <si>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</si>
  <si>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</si>
  <si>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</si>
  <si>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</si>
  <si>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</si>
  <si>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</si>
  <si>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</si>
  <si>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</si>
  <si>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</si>
  <si>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</si>
  <si>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</si>
  <si>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</si>
  <si>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</si>
  <si>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</si>
  <si>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</si>
  <si>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</si>
  <si>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</si>
  <si>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</si>
  <si>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</si>
  <si>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</si>
  <si>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</si>
  <si>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</si>
  <si>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</si>
  <si>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</si>
  <si>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</si>
  <si>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</si>
  <si>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</si>
  <si>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</si>
  <si>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</si>
  <si>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</si>
  <si>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</si>
  <si>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</si>
  <si>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</si>
  <si>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</si>
  <si>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</si>
  <si>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</si>
  <si>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</si>
  <si>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</si>
  <si>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</si>
  <si>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</si>
  <si>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</si>
  <si>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</si>
  <si>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</si>
  <si>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</si>
  <si>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</si>
  <si>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</si>
  <si>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</si>
  <si>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</si>
  <si>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</si>
  <si>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</si>
  <si>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</si>
  <si>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</si>
  <si>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</si>
  <si>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</si>
  <si>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</si>
  <si>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</si>
  <si>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</si>
  <si>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</si>
  <si>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</si>
  <si>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</si>
  <si>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</si>
  <si>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</si>
  <si>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</si>
  <si>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</si>
  <si>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</si>
  <si>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</si>
  <si>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</si>
  <si>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</si>
  <si>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</si>
  <si>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</si>
  <si>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</si>
  <si>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</si>
  <si>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</si>
  <si>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</si>
  <si>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</si>
  <si>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</si>
  <si>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</si>
  <si>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</si>
  <si>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</si>
  <si>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</si>
  <si>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</si>
  <si>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</si>
  <si>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</si>
  <si>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</si>
  <si>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</si>
  <si>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</si>
  <si>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</si>
  <si>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</si>
  <si>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</si>
  <si>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</si>
  <si>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</si>
  <si>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</si>
  <si>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</si>
  <si>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</si>
  <si>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</si>
  <si>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</si>
  <si>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</si>
  <si>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</si>
  <si>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</si>
  <si>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</si>
  <si>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</si>
  <si>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</si>
  <si>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</si>
  <si>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</si>
  <si>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</si>
  <si>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</si>
  <si>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</si>
  <si>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</si>
  <si>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</si>
  <si>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</si>
  <si>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</si>
  <si>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</si>
  <si>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</si>
  <si>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</si>
  <si>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</si>
  <si>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</si>
  <si>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</si>
  <si>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</si>
  <si>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</si>
  <si>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</si>
  <si>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</si>
  <si>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</si>
  <si>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</si>
  <si>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</si>
  <si>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</si>
  <si>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</si>
  <si>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</si>
  <si>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</si>
  <si>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</si>
  <si>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</si>
  <si>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</si>
  <si>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</si>
  <si>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</si>
  <si>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</si>
  <si>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</si>
  <si>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</si>
  <si>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</si>
  <si>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</si>
  <si>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</si>
  <si>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</si>
  <si>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</si>
  <si>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</si>
  <si>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</si>
  <si>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</si>
  <si>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</si>
  <si>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</si>
  <si>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</si>
  <si>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</si>
  <si>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</si>
  <si>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</si>
  <si>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</si>
  <si>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</si>
  <si>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</si>
  <si>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</si>
  <si>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</si>
  <si>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</si>
  <si>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</si>
  <si>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</si>
  <si>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</si>
  <si>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</si>
  <si>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</si>
  <si>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</si>
  <si>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</si>
  <si>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</si>
  <si>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</si>
  <si>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</si>
  <si>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</si>
  <si>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</si>
  <si>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</si>
  <si>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</si>
  <si>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</si>
  <si>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</si>
  <si>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</si>
  <si>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</si>
  <si>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</si>
  <si>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</si>
  <si>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</si>
  <si>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</si>
  <si>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</si>
  <si>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</si>
  <si>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</si>
  <si>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</si>
  <si>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</si>
  <si>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</si>
  <si>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</si>
  <si>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</si>
  <si>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</si>
  <si>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</si>
  <si>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</si>
  <si>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</si>
  <si>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</si>
  <si>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</si>
  <si>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</si>
  <si>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</si>
  <si>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</si>
  <si>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</si>
  <si>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</si>
  <si>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</si>
  <si>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</si>
  <si>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</si>
  <si>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</si>
  <si>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</si>
  <si>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</si>
  <si>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</si>
  <si>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</si>
  <si>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</si>
  <si>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</si>
  <si>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</si>
  <si>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</si>
  <si>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</si>
  <si>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</si>
  <si>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</si>
  <si>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</si>
  <si>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</si>
  <si>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</si>
  <si>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</si>
  <si>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</si>
  <si>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</si>
  <si>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</si>
  <si>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</si>
  <si>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</si>
  <si>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</si>
  <si>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</si>
  <si>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</si>
  <si>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</si>
  <si>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</si>
  <si>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</si>
  <si>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</si>
  <si>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</si>
  <si>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</si>
  <si>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</si>
  <si>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</si>
  <si>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</si>
  <si>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</si>
  <si>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</si>
  <si>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</si>
  <si>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</si>
  <si>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</si>
  <si>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</si>
  <si>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</si>
  <si>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</si>
  <si>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</si>
  <si>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</si>
  <si>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</si>
  <si>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</si>
  <si>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</si>
  <si>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</si>
  <si>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</si>
  <si>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</si>
  <si>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</si>
  <si>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</si>
  <si>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</si>
  <si>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</si>
  <si>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</si>
  <si>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</si>
  <si>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</si>
  <si>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</si>
  <si>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</si>
  <si>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</si>
  <si>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</si>
  <si>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</si>
  <si>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</si>
  <si>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</si>
  <si>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</si>
  <si>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</si>
  <si>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</si>
  <si>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</si>
  <si>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</si>
  <si>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</si>
  <si>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</si>
  <si>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</si>
  <si>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</si>
  <si>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</si>
  <si>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</si>
  <si>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</si>
  <si>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</si>
  <si>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</si>
  <si>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</si>
  <si>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</si>
  <si>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</si>
  <si>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</si>
  <si>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</si>
  <si>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</si>
  <si>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</si>
  <si>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</si>
  <si>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</si>
  <si>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</si>
  <si>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</si>
  <si>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</si>
  <si>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</si>
  <si>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</si>
  <si>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</si>
  <si>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</si>
  <si>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</si>
  <si>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</si>
  <si>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</si>
  <si>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</si>
  <si>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</si>
  <si>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</si>
  <si>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</si>
  <si>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</si>
  <si>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</si>
  <si>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</si>
  <si>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</si>
  <si>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</si>
  <si>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</si>
  <si>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</si>
  <si>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</si>
  <si>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</si>
  <si>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</si>
  <si>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</si>
  <si>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</si>
  <si>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</si>
  <si>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</si>
  <si>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</si>
  <si>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</si>
  <si>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</si>
  <si>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</si>
  <si>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</si>
  <si>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</si>
  <si>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</si>
  <si>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</si>
  <si>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</si>
  <si>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</si>
  <si>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</si>
  <si>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</si>
  <si>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</si>
  <si>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</si>
  <si>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</si>
  <si>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</si>
  <si>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</si>
  <si>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</si>
  <si>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</si>
  <si>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</si>
  <si>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</si>
  <si>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</si>
  <si>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</si>
  <si>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</si>
  <si>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ANTA_CRF(NR-71)</t>
  </si>
  <si>
    <t>ANTA_GF(NR-71)</t>
  </si>
  <si>
    <t>ANTA_LF(NR-71)</t>
  </si>
  <si>
    <t>ANTA_RF(NR-71)</t>
  </si>
  <si>
    <t>AURY_CRF(NR-71)</t>
  </si>
  <si>
    <t>AURY_GF(NR-71)</t>
  </si>
  <si>
    <t>AURY_LF(NR-71)</t>
  </si>
  <si>
    <t>AURY_RF(NR-71)</t>
  </si>
  <si>
    <t>BRBCL(ER-23)</t>
  </si>
  <si>
    <t>BSIUL(NR-71)</t>
  </si>
  <si>
    <t>CHAMERA1(NR-71)</t>
  </si>
  <si>
    <t>CHAMERA2(NR-71)</t>
  </si>
  <si>
    <t>CHAMERA3(NR-71)</t>
  </si>
  <si>
    <t>DADRI_CRF(NR-71)</t>
  </si>
  <si>
    <t>DADRI_GF(NR-71)</t>
  </si>
  <si>
    <t>DADRI_LF(NR-71)</t>
  </si>
  <si>
    <t>DADRI_RF(NR-71)</t>
  </si>
  <si>
    <t>DADRIT(NR-71)</t>
  </si>
  <si>
    <t>DADRT2(NR-71)</t>
  </si>
  <si>
    <t>DHAULIGNGA(NR-71)</t>
  </si>
  <si>
    <t>DULHASTI(NR-71)</t>
  </si>
  <si>
    <t>FSTPP I &amp; II(ER-23)</t>
  </si>
  <si>
    <t>JHAJJAR(NR-71)</t>
  </si>
  <si>
    <t>KHSTPP-II(ER-23)</t>
  </si>
  <si>
    <t>KOTESHWR(NR-71)</t>
  </si>
  <si>
    <t>NAPP(NR-71)</t>
  </si>
  <si>
    <t>NJPC(NR-71)</t>
  </si>
  <si>
    <t>PARBATI3(NR-71)</t>
  </si>
  <si>
    <t>RAPPB(NR-71)</t>
  </si>
  <si>
    <t>RAPPC(NR-71)</t>
  </si>
  <si>
    <t>RIHAND1(NR-71)</t>
  </si>
  <si>
    <t>RIHAND2(NR-71)</t>
  </si>
  <si>
    <t>RIHAND3(NR-71)</t>
  </si>
  <si>
    <t>SALAL(NR-71)</t>
  </si>
  <si>
    <t>SASAN(WR-28)</t>
  </si>
  <si>
    <t>SEWA2(NR-71)</t>
  </si>
  <si>
    <t>SINGRAULI(NR-71)</t>
  </si>
  <si>
    <t>SINGRAULI_HYDRO(NR-71)</t>
  </si>
  <si>
    <t>TALA(ER-23)</t>
  </si>
  <si>
    <t>TANAKPUR(NR-71)</t>
  </si>
  <si>
    <t>TEHRI(NR-71)</t>
  </si>
  <si>
    <t>UNCHAHAR1(NR-71)</t>
  </si>
  <si>
    <t>UNCHAHAR2(NR-71)</t>
  </si>
  <si>
    <t>UNCHAHAR3(NR-71)</t>
  </si>
  <si>
    <t>UNCHAHAR4(NR-71)</t>
  </si>
  <si>
    <t>URI2(NR-71)</t>
  </si>
  <si>
    <t xml:space="preserve">0-01-2022 </t>
  </si>
  <si>
    <t>SHPPBPL</t>
  </si>
  <si>
    <t>Nagaland_Ben</t>
  </si>
  <si>
    <t>BSHP</t>
  </si>
  <si>
    <t>GMRKEL</t>
  </si>
  <si>
    <t>NSLSUGARALAND</t>
  </si>
  <si>
    <t>Teesta_III</t>
  </si>
  <si>
    <t>TSSPDCL</t>
  </si>
  <si>
    <t>CHANJUII</t>
  </si>
  <si>
    <t>EONKHARADI</t>
  </si>
  <si>
    <t>GPEPL</t>
  </si>
  <si>
    <t>HP</t>
  </si>
  <si>
    <t>KRCIPPL</t>
  </si>
  <si>
    <t>MBPL</t>
  </si>
  <si>
    <t>MPPMCL</t>
  </si>
  <si>
    <t>MSPDCL</t>
  </si>
  <si>
    <t>MePDCL</t>
  </si>
  <si>
    <t>TANGEDCO</t>
  </si>
  <si>
    <t>UTTARAKHAND</t>
  </si>
  <si>
    <t>RSUPL_FTG2</t>
  </si>
  <si>
    <t>RSEJ3PL_FTG2</t>
  </si>
  <si>
    <t>53IS2022/01/30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</si>
</sst>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112</v>
          </cell>
          <cell r="C5">
            <v>0</v>
          </cell>
          <cell r="D5">
            <v>245</v>
          </cell>
          <cell r="E5">
            <v>0</v>
          </cell>
          <cell r="H5">
            <v>112</v>
          </cell>
          <cell r="I5">
            <v>0</v>
          </cell>
          <cell r="J5">
            <v>45</v>
          </cell>
          <cell r="K5">
            <v>0</v>
          </cell>
        </row>
        <row r="6">
          <cell r="B6">
            <v>112</v>
          </cell>
          <cell r="C6">
            <v>0</v>
          </cell>
          <cell r="D6">
            <v>245</v>
          </cell>
          <cell r="E6">
            <v>0</v>
          </cell>
          <cell r="H6">
            <v>112</v>
          </cell>
          <cell r="I6">
            <v>0</v>
          </cell>
          <cell r="J6">
            <v>45</v>
          </cell>
          <cell r="K6">
            <v>0</v>
          </cell>
        </row>
        <row r="7">
          <cell r="B7">
            <v>112</v>
          </cell>
          <cell r="C7">
            <v>0</v>
          </cell>
          <cell r="D7">
            <v>245</v>
          </cell>
          <cell r="E7">
            <v>0</v>
          </cell>
          <cell r="H7">
            <v>112</v>
          </cell>
          <cell r="I7">
            <v>0</v>
          </cell>
          <cell r="J7">
            <v>48</v>
          </cell>
          <cell r="K7">
            <v>0</v>
          </cell>
        </row>
        <row r="8">
          <cell r="B8">
            <v>112</v>
          </cell>
          <cell r="C8">
            <v>0</v>
          </cell>
          <cell r="D8">
            <v>245</v>
          </cell>
          <cell r="E8">
            <v>0</v>
          </cell>
          <cell r="H8">
            <v>112</v>
          </cell>
          <cell r="I8">
            <v>0</v>
          </cell>
          <cell r="J8">
            <v>42</v>
          </cell>
          <cell r="K8">
            <v>0</v>
          </cell>
        </row>
        <row r="9">
          <cell r="B9">
            <v>112</v>
          </cell>
          <cell r="C9">
            <v>0</v>
          </cell>
          <cell r="D9">
            <v>245</v>
          </cell>
          <cell r="E9">
            <v>0</v>
          </cell>
          <cell r="H9">
            <v>112</v>
          </cell>
          <cell r="I9">
            <v>0</v>
          </cell>
          <cell r="J9">
            <v>45</v>
          </cell>
          <cell r="K9">
            <v>0</v>
          </cell>
        </row>
        <row r="10">
          <cell r="B10">
            <v>112</v>
          </cell>
          <cell r="C10">
            <v>0</v>
          </cell>
          <cell r="D10">
            <v>245</v>
          </cell>
          <cell r="E10">
            <v>0</v>
          </cell>
          <cell r="H10">
            <v>112</v>
          </cell>
          <cell r="I10">
            <v>0</v>
          </cell>
          <cell r="J10">
            <v>45</v>
          </cell>
          <cell r="K10">
            <v>0</v>
          </cell>
        </row>
        <row r="11">
          <cell r="B11">
            <v>112</v>
          </cell>
          <cell r="C11">
            <v>0</v>
          </cell>
          <cell r="D11">
            <v>245</v>
          </cell>
          <cell r="E11">
            <v>0</v>
          </cell>
          <cell r="H11">
            <v>112</v>
          </cell>
          <cell r="I11">
            <v>0</v>
          </cell>
          <cell r="J11">
            <v>45</v>
          </cell>
          <cell r="K11">
            <v>0</v>
          </cell>
        </row>
        <row r="12">
          <cell r="B12">
            <v>112</v>
          </cell>
          <cell r="C12">
            <v>0</v>
          </cell>
          <cell r="D12">
            <v>245</v>
          </cell>
          <cell r="E12">
            <v>0</v>
          </cell>
          <cell r="H12">
            <v>112</v>
          </cell>
          <cell r="I12">
            <v>0</v>
          </cell>
          <cell r="J12">
            <v>45</v>
          </cell>
          <cell r="K12">
            <v>0</v>
          </cell>
        </row>
        <row r="13">
          <cell r="B13">
            <v>112</v>
          </cell>
          <cell r="C13">
            <v>0</v>
          </cell>
          <cell r="D13">
            <v>245</v>
          </cell>
          <cell r="E13">
            <v>0</v>
          </cell>
          <cell r="H13">
            <v>112</v>
          </cell>
          <cell r="I13">
            <v>0</v>
          </cell>
          <cell r="J13">
            <v>45</v>
          </cell>
          <cell r="K13">
            <v>0</v>
          </cell>
        </row>
        <row r="14">
          <cell r="B14">
            <v>112</v>
          </cell>
          <cell r="C14">
            <v>0</v>
          </cell>
          <cell r="D14">
            <v>245</v>
          </cell>
          <cell r="E14">
            <v>0</v>
          </cell>
          <cell r="H14">
            <v>112</v>
          </cell>
          <cell r="I14">
            <v>0</v>
          </cell>
          <cell r="J14">
            <v>48</v>
          </cell>
          <cell r="K14">
            <v>0</v>
          </cell>
        </row>
        <row r="15">
          <cell r="B15">
            <v>112</v>
          </cell>
          <cell r="C15">
            <v>0</v>
          </cell>
          <cell r="D15">
            <v>245</v>
          </cell>
          <cell r="E15">
            <v>0</v>
          </cell>
          <cell r="H15">
            <v>112</v>
          </cell>
          <cell r="I15">
            <v>0</v>
          </cell>
          <cell r="J15">
            <v>42</v>
          </cell>
          <cell r="K15">
            <v>0</v>
          </cell>
        </row>
        <row r="16">
          <cell r="B16">
            <v>112</v>
          </cell>
          <cell r="C16">
            <v>0</v>
          </cell>
          <cell r="D16">
            <v>245</v>
          </cell>
          <cell r="E16">
            <v>0</v>
          </cell>
          <cell r="H16">
            <v>112</v>
          </cell>
          <cell r="I16">
            <v>0</v>
          </cell>
          <cell r="J16">
            <v>45</v>
          </cell>
          <cell r="K16">
            <v>0</v>
          </cell>
        </row>
        <row r="17">
          <cell r="B17">
            <v>112</v>
          </cell>
          <cell r="C17">
            <v>0</v>
          </cell>
          <cell r="D17">
            <v>245</v>
          </cell>
          <cell r="E17">
            <v>0</v>
          </cell>
          <cell r="H17">
            <v>112</v>
          </cell>
          <cell r="I17">
            <v>0</v>
          </cell>
          <cell r="J17">
            <v>45</v>
          </cell>
          <cell r="K17">
            <v>0</v>
          </cell>
        </row>
        <row r="18">
          <cell r="B18">
            <v>112</v>
          </cell>
          <cell r="C18">
            <v>0</v>
          </cell>
          <cell r="D18">
            <v>245</v>
          </cell>
          <cell r="E18">
            <v>0</v>
          </cell>
          <cell r="H18">
            <v>112</v>
          </cell>
          <cell r="I18">
            <v>0</v>
          </cell>
          <cell r="J18">
            <v>45</v>
          </cell>
          <cell r="K18">
            <v>0</v>
          </cell>
        </row>
        <row r="19">
          <cell r="B19">
            <v>112</v>
          </cell>
          <cell r="C19">
            <v>0</v>
          </cell>
          <cell r="D19">
            <v>245</v>
          </cell>
          <cell r="E19">
            <v>0</v>
          </cell>
          <cell r="H19">
            <v>112</v>
          </cell>
          <cell r="I19">
            <v>0</v>
          </cell>
          <cell r="J19">
            <v>45</v>
          </cell>
          <cell r="K19">
            <v>0</v>
          </cell>
        </row>
        <row r="20">
          <cell r="B20">
            <v>112</v>
          </cell>
          <cell r="C20">
            <v>0</v>
          </cell>
          <cell r="D20">
            <v>245</v>
          </cell>
          <cell r="E20">
            <v>0</v>
          </cell>
          <cell r="H20">
            <v>112</v>
          </cell>
          <cell r="I20">
            <v>0</v>
          </cell>
          <cell r="J20">
            <v>45</v>
          </cell>
          <cell r="K20">
            <v>0</v>
          </cell>
        </row>
        <row r="21">
          <cell r="B21">
            <v>112</v>
          </cell>
          <cell r="C21">
            <v>0</v>
          </cell>
          <cell r="D21">
            <v>245</v>
          </cell>
          <cell r="E21">
            <v>0</v>
          </cell>
          <cell r="H21">
            <v>112</v>
          </cell>
          <cell r="I21">
            <v>0</v>
          </cell>
          <cell r="J21">
            <v>48</v>
          </cell>
          <cell r="K21">
            <v>0</v>
          </cell>
        </row>
        <row r="22">
          <cell r="B22">
            <v>112</v>
          </cell>
          <cell r="C22">
            <v>0</v>
          </cell>
          <cell r="D22">
            <v>245</v>
          </cell>
          <cell r="E22">
            <v>0</v>
          </cell>
          <cell r="H22">
            <v>112</v>
          </cell>
          <cell r="I22">
            <v>0</v>
          </cell>
          <cell r="J22">
            <v>42</v>
          </cell>
          <cell r="K22">
            <v>0</v>
          </cell>
        </row>
        <row r="23">
          <cell r="B23">
            <v>112</v>
          </cell>
          <cell r="C23">
            <v>0</v>
          </cell>
          <cell r="D23">
            <v>245</v>
          </cell>
          <cell r="E23">
            <v>0</v>
          </cell>
          <cell r="H23">
            <v>112</v>
          </cell>
          <cell r="I23">
            <v>0</v>
          </cell>
          <cell r="J23">
            <v>45</v>
          </cell>
          <cell r="K23">
            <v>0</v>
          </cell>
        </row>
        <row r="24">
          <cell r="B24">
            <v>112</v>
          </cell>
          <cell r="C24">
            <v>0</v>
          </cell>
          <cell r="D24">
            <v>245</v>
          </cell>
          <cell r="E24">
            <v>0</v>
          </cell>
          <cell r="H24">
            <v>112</v>
          </cell>
          <cell r="I24">
            <v>0</v>
          </cell>
          <cell r="J24">
            <v>45</v>
          </cell>
          <cell r="K24">
            <v>0</v>
          </cell>
        </row>
        <row r="25">
          <cell r="B25">
            <v>112</v>
          </cell>
          <cell r="C25">
            <v>0</v>
          </cell>
          <cell r="D25">
            <v>245</v>
          </cell>
          <cell r="E25">
            <v>0</v>
          </cell>
          <cell r="H25">
            <v>112</v>
          </cell>
          <cell r="I25">
            <v>0</v>
          </cell>
          <cell r="J25">
            <v>45</v>
          </cell>
          <cell r="K25">
            <v>0</v>
          </cell>
        </row>
        <row r="26">
          <cell r="B26">
            <v>112</v>
          </cell>
          <cell r="C26">
            <v>0</v>
          </cell>
          <cell r="D26">
            <v>245</v>
          </cell>
          <cell r="E26">
            <v>0</v>
          </cell>
          <cell r="H26">
            <v>112</v>
          </cell>
          <cell r="I26">
            <v>0</v>
          </cell>
          <cell r="J26">
            <v>45</v>
          </cell>
          <cell r="K26">
            <v>0</v>
          </cell>
        </row>
        <row r="27">
          <cell r="B27">
            <v>112</v>
          </cell>
          <cell r="C27">
            <v>0</v>
          </cell>
          <cell r="D27">
            <v>245</v>
          </cell>
          <cell r="E27">
            <v>0</v>
          </cell>
          <cell r="H27">
            <v>112</v>
          </cell>
          <cell r="I27">
            <v>0</v>
          </cell>
          <cell r="J27">
            <v>45</v>
          </cell>
          <cell r="K27">
            <v>0</v>
          </cell>
        </row>
        <row r="28">
          <cell r="B28">
            <v>112</v>
          </cell>
          <cell r="C28">
            <v>0</v>
          </cell>
          <cell r="D28">
            <v>245</v>
          </cell>
          <cell r="E28">
            <v>0</v>
          </cell>
          <cell r="H28">
            <v>112</v>
          </cell>
          <cell r="I28">
            <v>0</v>
          </cell>
          <cell r="J28">
            <v>48</v>
          </cell>
          <cell r="K28">
            <v>0</v>
          </cell>
        </row>
        <row r="29">
          <cell r="B29">
            <v>115</v>
          </cell>
          <cell r="C29">
            <v>0</v>
          </cell>
          <cell r="D29">
            <v>240</v>
          </cell>
          <cell r="E29">
            <v>0</v>
          </cell>
          <cell r="H29">
            <v>115</v>
          </cell>
          <cell r="I29">
            <v>0</v>
          </cell>
          <cell r="J29">
            <v>42</v>
          </cell>
          <cell r="K29">
            <v>0</v>
          </cell>
        </row>
        <row r="30">
          <cell r="B30">
            <v>115</v>
          </cell>
          <cell r="C30">
            <v>0</v>
          </cell>
          <cell r="D30">
            <v>240</v>
          </cell>
          <cell r="E30">
            <v>0</v>
          </cell>
          <cell r="H30">
            <v>115</v>
          </cell>
          <cell r="I30">
            <v>0</v>
          </cell>
          <cell r="J30">
            <v>45</v>
          </cell>
          <cell r="K30">
            <v>0</v>
          </cell>
        </row>
        <row r="31">
          <cell r="B31">
            <v>115</v>
          </cell>
          <cell r="C31">
            <v>0</v>
          </cell>
          <cell r="D31">
            <v>240</v>
          </cell>
          <cell r="E31">
            <v>0</v>
          </cell>
          <cell r="H31">
            <v>115</v>
          </cell>
          <cell r="I31">
            <v>0</v>
          </cell>
          <cell r="J31">
            <v>45</v>
          </cell>
          <cell r="K31">
            <v>0</v>
          </cell>
        </row>
        <row r="32">
          <cell r="B32">
            <v>115</v>
          </cell>
          <cell r="C32">
            <v>0</v>
          </cell>
          <cell r="D32">
            <v>240</v>
          </cell>
          <cell r="E32">
            <v>0</v>
          </cell>
          <cell r="H32">
            <v>115</v>
          </cell>
          <cell r="I32">
            <v>0</v>
          </cell>
          <cell r="J32">
            <v>45</v>
          </cell>
          <cell r="K32">
            <v>0</v>
          </cell>
        </row>
        <row r="33">
          <cell r="B33">
            <v>115</v>
          </cell>
          <cell r="C33">
            <v>0</v>
          </cell>
          <cell r="D33">
            <v>240</v>
          </cell>
          <cell r="E33">
            <v>0</v>
          </cell>
          <cell r="H33">
            <v>115</v>
          </cell>
          <cell r="I33">
            <v>0</v>
          </cell>
          <cell r="J33">
            <v>45</v>
          </cell>
          <cell r="K33">
            <v>0</v>
          </cell>
        </row>
        <row r="34">
          <cell r="B34">
            <v>115</v>
          </cell>
          <cell r="C34">
            <v>0</v>
          </cell>
          <cell r="D34">
            <v>240</v>
          </cell>
          <cell r="E34">
            <v>0</v>
          </cell>
          <cell r="H34">
            <v>115</v>
          </cell>
          <cell r="I34">
            <v>0</v>
          </cell>
          <cell r="J34">
            <v>45</v>
          </cell>
          <cell r="K34">
            <v>0</v>
          </cell>
        </row>
        <row r="35">
          <cell r="B35">
            <v>115</v>
          </cell>
          <cell r="C35">
            <v>0</v>
          </cell>
          <cell r="D35">
            <v>240</v>
          </cell>
          <cell r="E35">
            <v>0</v>
          </cell>
          <cell r="H35">
            <v>115</v>
          </cell>
          <cell r="I35">
            <v>0</v>
          </cell>
          <cell r="J35">
            <v>48</v>
          </cell>
          <cell r="K35">
            <v>0</v>
          </cell>
        </row>
        <row r="36">
          <cell r="B36">
            <v>115</v>
          </cell>
          <cell r="C36">
            <v>0</v>
          </cell>
          <cell r="D36">
            <v>240</v>
          </cell>
          <cell r="E36">
            <v>0</v>
          </cell>
          <cell r="H36">
            <v>115</v>
          </cell>
          <cell r="I36">
            <v>0</v>
          </cell>
          <cell r="J36">
            <v>42</v>
          </cell>
          <cell r="K36">
            <v>0</v>
          </cell>
        </row>
        <row r="37">
          <cell r="B37">
            <v>115</v>
          </cell>
          <cell r="C37">
            <v>0</v>
          </cell>
          <cell r="D37">
            <v>240</v>
          </cell>
          <cell r="E37">
            <v>0</v>
          </cell>
          <cell r="H37">
            <v>115</v>
          </cell>
          <cell r="I37">
            <v>0</v>
          </cell>
          <cell r="J37">
            <v>45</v>
          </cell>
          <cell r="K37">
            <v>0</v>
          </cell>
        </row>
        <row r="38">
          <cell r="B38">
            <v>115</v>
          </cell>
          <cell r="C38">
            <v>0</v>
          </cell>
          <cell r="D38">
            <v>240</v>
          </cell>
          <cell r="E38">
            <v>0</v>
          </cell>
          <cell r="H38">
            <v>115</v>
          </cell>
          <cell r="I38">
            <v>0</v>
          </cell>
          <cell r="J38">
            <v>45</v>
          </cell>
          <cell r="K38">
            <v>0</v>
          </cell>
        </row>
        <row r="39">
          <cell r="B39">
            <v>115</v>
          </cell>
          <cell r="C39">
            <v>0</v>
          </cell>
          <cell r="D39">
            <v>240</v>
          </cell>
          <cell r="E39">
            <v>0</v>
          </cell>
          <cell r="H39">
            <v>115</v>
          </cell>
          <cell r="I39">
            <v>0</v>
          </cell>
          <cell r="J39">
            <v>45</v>
          </cell>
          <cell r="K39">
            <v>0</v>
          </cell>
        </row>
        <row r="40">
          <cell r="B40">
            <v>115</v>
          </cell>
          <cell r="C40">
            <v>0</v>
          </cell>
          <cell r="D40">
            <v>240</v>
          </cell>
          <cell r="E40">
            <v>0</v>
          </cell>
          <cell r="H40">
            <v>115</v>
          </cell>
          <cell r="I40">
            <v>0</v>
          </cell>
          <cell r="J40">
            <v>45</v>
          </cell>
          <cell r="K40">
            <v>0</v>
          </cell>
        </row>
        <row r="41">
          <cell r="B41">
            <v>115</v>
          </cell>
          <cell r="C41">
            <v>0</v>
          </cell>
          <cell r="D41">
            <v>240</v>
          </cell>
          <cell r="E41">
            <v>0</v>
          </cell>
          <cell r="H41">
            <v>115</v>
          </cell>
          <cell r="I41">
            <v>0</v>
          </cell>
          <cell r="J41">
            <v>45</v>
          </cell>
          <cell r="K41">
            <v>0</v>
          </cell>
        </row>
        <row r="42">
          <cell r="B42">
            <v>115</v>
          </cell>
          <cell r="C42">
            <v>0</v>
          </cell>
          <cell r="D42">
            <v>240</v>
          </cell>
          <cell r="E42">
            <v>0</v>
          </cell>
          <cell r="H42">
            <v>115</v>
          </cell>
          <cell r="I42">
            <v>0</v>
          </cell>
          <cell r="J42">
            <v>48</v>
          </cell>
          <cell r="K42">
            <v>0</v>
          </cell>
        </row>
        <row r="43">
          <cell r="B43">
            <v>115</v>
          </cell>
          <cell r="C43">
            <v>0</v>
          </cell>
          <cell r="D43">
            <v>240</v>
          </cell>
          <cell r="E43">
            <v>0</v>
          </cell>
          <cell r="H43">
            <v>115</v>
          </cell>
          <cell r="I43">
            <v>0</v>
          </cell>
          <cell r="J43">
            <v>42</v>
          </cell>
          <cell r="K43">
            <v>0</v>
          </cell>
        </row>
        <row r="44">
          <cell r="B44">
            <v>115</v>
          </cell>
          <cell r="C44">
            <v>0</v>
          </cell>
          <cell r="D44">
            <v>240</v>
          </cell>
          <cell r="E44">
            <v>0</v>
          </cell>
          <cell r="H44">
            <v>115</v>
          </cell>
          <cell r="I44">
            <v>0</v>
          </cell>
          <cell r="J44">
            <v>45</v>
          </cell>
          <cell r="K44">
            <v>0</v>
          </cell>
        </row>
        <row r="45">
          <cell r="B45">
            <v>115</v>
          </cell>
          <cell r="C45">
            <v>0</v>
          </cell>
          <cell r="D45">
            <v>240</v>
          </cell>
          <cell r="E45">
            <v>0</v>
          </cell>
          <cell r="H45">
            <v>115</v>
          </cell>
          <cell r="I45">
            <v>0</v>
          </cell>
          <cell r="J45">
            <v>45</v>
          </cell>
          <cell r="K45">
            <v>0</v>
          </cell>
        </row>
        <row r="46">
          <cell r="B46">
            <v>115</v>
          </cell>
          <cell r="C46">
            <v>0</v>
          </cell>
          <cell r="D46">
            <v>240</v>
          </cell>
          <cell r="E46">
            <v>0</v>
          </cell>
          <cell r="H46">
            <v>115</v>
          </cell>
          <cell r="I46">
            <v>0</v>
          </cell>
          <cell r="J46">
            <v>45</v>
          </cell>
          <cell r="K46">
            <v>0</v>
          </cell>
        </row>
        <row r="47">
          <cell r="B47">
            <v>115</v>
          </cell>
          <cell r="C47">
            <v>0</v>
          </cell>
          <cell r="D47">
            <v>240</v>
          </cell>
          <cell r="E47">
            <v>0</v>
          </cell>
          <cell r="H47">
            <v>115</v>
          </cell>
          <cell r="I47">
            <v>0</v>
          </cell>
          <cell r="J47">
            <v>45</v>
          </cell>
          <cell r="K47">
            <v>0</v>
          </cell>
        </row>
        <row r="48">
          <cell r="B48">
            <v>115</v>
          </cell>
          <cell r="C48">
            <v>0</v>
          </cell>
          <cell r="D48">
            <v>240</v>
          </cell>
          <cell r="E48">
            <v>0</v>
          </cell>
          <cell r="H48">
            <v>115</v>
          </cell>
          <cell r="I48">
            <v>0</v>
          </cell>
          <cell r="J48">
            <v>45</v>
          </cell>
          <cell r="K48">
            <v>0</v>
          </cell>
        </row>
        <row r="49">
          <cell r="B49">
            <v>115</v>
          </cell>
          <cell r="C49">
            <v>0</v>
          </cell>
          <cell r="D49">
            <v>240</v>
          </cell>
          <cell r="E49">
            <v>0</v>
          </cell>
          <cell r="H49">
            <v>115</v>
          </cell>
          <cell r="I49">
            <v>0</v>
          </cell>
          <cell r="J49">
            <v>48</v>
          </cell>
          <cell r="K49">
            <v>0</v>
          </cell>
        </row>
        <row r="50">
          <cell r="B50">
            <v>115</v>
          </cell>
          <cell r="C50">
            <v>60</v>
          </cell>
          <cell r="D50">
            <v>240</v>
          </cell>
          <cell r="E50">
            <v>0</v>
          </cell>
          <cell r="H50">
            <v>115</v>
          </cell>
          <cell r="I50">
            <v>0</v>
          </cell>
          <cell r="J50">
            <v>42</v>
          </cell>
          <cell r="K50">
            <v>0</v>
          </cell>
        </row>
        <row r="51">
          <cell r="B51">
            <v>115</v>
          </cell>
          <cell r="C51">
            <v>0</v>
          </cell>
          <cell r="D51">
            <v>240</v>
          </cell>
          <cell r="E51">
            <v>0</v>
          </cell>
          <cell r="H51">
            <v>115</v>
          </cell>
          <cell r="I51">
            <v>0</v>
          </cell>
          <cell r="J51">
            <v>45</v>
          </cell>
          <cell r="K51">
            <v>0</v>
          </cell>
        </row>
        <row r="52">
          <cell r="B52">
            <v>115</v>
          </cell>
          <cell r="C52">
            <v>0</v>
          </cell>
          <cell r="D52">
            <v>240</v>
          </cell>
          <cell r="E52">
            <v>0</v>
          </cell>
          <cell r="H52">
            <v>115</v>
          </cell>
          <cell r="I52">
            <v>0</v>
          </cell>
          <cell r="J52">
            <v>45</v>
          </cell>
          <cell r="K52">
            <v>0</v>
          </cell>
        </row>
        <row r="53">
          <cell r="B53">
            <v>115</v>
          </cell>
          <cell r="C53">
            <v>0</v>
          </cell>
          <cell r="D53">
            <v>235</v>
          </cell>
          <cell r="E53">
            <v>0</v>
          </cell>
          <cell r="H53">
            <v>115</v>
          </cell>
          <cell r="I53">
            <v>0</v>
          </cell>
          <cell r="J53">
            <v>45</v>
          </cell>
          <cell r="K53">
            <v>0</v>
          </cell>
        </row>
        <row r="54">
          <cell r="B54">
            <v>115</v>
          </cell>
          <cell r="C54">
            <v>0</v>
          </cell>
          <cell r="D54">
            <v>235</v>
          </cell>
          <cell r="E54">
            <v>0</v>
          </cell>
          <cell r="H54">
            <v>115</v>
          </cell>
          <cell r="I54">
            <v>0</v>
          </cell>
          <cell r="J54">
            <v>45</v>
          </cell>
          <cell r="K54">
            <v>0</v>
          </cell>
        </row>
        <row r="55">
          <cell r="B55">
            <v>115</v>
          </cell>
          <cell r="C55">
            <v>0</v>
          </cell>
          <cell r="D55">
            <v>235</v>
          </cell>
          <cell r="E55">
            <v>0</v>
          </cell>
          <cell r="H55">
            <v>115</v>
          </cell>
          <cell r="I55">
            <v>0</v>
          </cell>
          <cell r="J55">
            <v>45</v>
          </cell>
          <cell r="K55">
            <v>0</v>
          </cell>
        </row>
        <row r="56">
          <cell r="B56">
            <v>115</v>
          </cell>
          <cell r="C56">
            <v>0</v>
          </cell>
          <cell r="D56">
            <v>235</v>
          </cell>
          <cell r="E56">
            <v>0</v>
          </cell>
          <cell r="H56">
            <v>115</v>
          </cell>
          <cell r="I56">
            <v>0</v>
          </cell>
          <cell r="J56">
            <v>45</v>
          </cell>
          <cell r="K56">
            <v>0</v>
          </cell>
        </row>
        <row r="57">
          <cell r="B57">
            <v>115</v>
          </cell>
          <cell r="C57">
            <v>0</v>
          </cell>
          <cell r="D57">
            <v>235</v>
          </cell>
          <cell r="E57">
            <v>0</v>
          </cell>
          <cell r="H57">
            <v>115</v>
          </cell>
          <cell r="I57">
            <v>0</v>
          </cell>
          <cell r="J57">
            <v>45</v>
          </cell>
          <cell r="K57">
            <v>0</v>
          </cell>
        </row>
        <row r="58">
          <cell r="B58">
            <v>115</v>
          </cell>
          <cell r="C58">
            <v>0</v>
          </cell>
          <cell r="D58">
            <v>235</v>
          </cell>
          <cell r="E58">
            <v>0</v>
          </cell>
          <cell r="H58">
            <v>115</v>
          </cell>
          <cell r="I58">
            <v>0</v>
          </cell>
          <cell r="J58">
            <v>42</v>
          </cell>
          <cell r="K58">
            <v>0</v>
          </cell>
        </row>
        <row r="59">
          <cell r="B59">
            <v>115</v>
          </cell>
          <cell r="C59">
            <v>0</v>
          </cell>
          <cell r="D59">
            <v>235</v>
          </cell>
          <cell r="E59">
            <v>0</v>
          </cell>
          <cell r="H59">
            <v>115</v>
          </cell>
          <cell r="I59">
            <v>0</v>
          </cell>
          <cell r="J59">
            <v>48</v>
          </cell>
          <cell r="K59">
            <v>0</v>
          </cell>
        </row>
        <row r="60">
          <cell r="B60">
            <v>115</v>
          </cell>
          <cell r="C60">
            <v>0</v>
          </cell>
          <cell r="D60">
            <v>235</v>
          </cell>
          <cell r="E60">
            <v>0</v>
          </cell>
          <cell r="H60">
            <v>115</v>
          </cell>
          <cell r="I60">
            <v>0</v>
          </cell>
          <cell r="J60">
            <v>45</v>
          </cell>
          <cell r="K60">
            <v>0</v>
          </cell>
        </row>
        <row r="61">
          <cell r="B61">
            <v>115</v>
          </cell>
          <cell r="C61">
            <v>0</v>
          </cell>
          <cell r="D61">
            <v>235</v>
          </cell>
          <cell r="E61">
            <v>0</v>
          </cell>
          <cell r="H61">
            <v>115</v>
          </cell>
          <cell r="I61">
            <v>0</v>
          </cell>
          <cell r="J61">
            <v>45</v>
          </cell>
          <cell r="K61">
            <v>0</v>
          </cell>
        </row>
        <row r="62">
          <cell r="B62">
            <v>115</v>
          </cell>
          <cell r="C62">
            <v>0</v>
          </cell>
          <cell r="D62">
            <v>235</v>
          </cell>
          <cell r="E62">
            <v>0</v>
          </cell>
          <cell r="H62">
            <v>115</v>
          </cell>
          <cell r="I62">
            <v>0</v>
          </cell>
          <cell r="J62">
            <v>45</v>
          </cell>
          <cell r="K62">
            <v>0</v>
          </cell>
        </row>
        <row r="63">
          <cell r="B63">
            <v>115</v>
          </cell>
          <cell r="C63">
            <v>0</v>
          </cell>
          <cell r="D63">
            <v>235</v>
          </cell>
          <cell r="E63">
            <v>0</v>
          </cell>
          <cell r="H63">
            <v>115</v>
          </cell>
          <cell r="I63">
            <v>0</v>
          </cell>
          <cell r="J63">
            <v>45</v>
          </cell>
          <cell r="K63">
            <v>0</v>
          </cell>
        </row>
        <row r="64">
          <cell r="B64">
            <v>115</v>
          </cell>
          <cell r="C64">
            <v>0</v>
          </cell>
          <cell r="D64">
            <v>235</v>
          </cell>
          <cell r="E64">
            <v>0</v>
          </cell>
          <cell r="H64">
            <v>115</v>
          </cell>
          <cell r="I64">
            <v>0</v>
          </cell>
          <cell r="J64">
            <v>42</v>
          </cell>
          <cell r="K64">
            <v>0</v>
          </cell>
        </row>
        <row r="65">
          <cell r="B65">
            <v>115</v>
          </cell>
          <cell r="C65">
            <v>0</v>
          </cell>
          <cell r="D65">
            <v>235</v>
          </cell>
          <cell r="E65">
            <v>0</v>
          </cell>
          <cell r="H65">
            <v>115</v>
          </cell>
          <cell r="I65">
            <v>0</v>
          </cell>
          <cell r="J65">
            <v>48</v>
          </cell>
          <cell r="K65">
            <v>0</v>
          </cell>
        </row>
        <row r="66">
          <cell r="B66">
            <v>115</v>
          </cell>
          <cell r="C66">
            <v>0</v>
          </cell>
          <cell r="D66">
            <v>235</v>
          </cell>
          <cell r="E66">
            <v>0</v>
          </cell>
          <cell r="H66">
            <v>115</v>
          </cell>
          <cell r="I66">
            <v>0</v>
          </cell>
          <cell r="J66">
            <v>45</v>
          </cell>
          <cell r="K66">
            <v>0</v>
          </cell>
        </row>
        <row r="67">
          <cell r="B67">
            <v>115</v>
          </cell>
          <cell r="C67">
            <v>0</v>
          </cell>
          <cell r="D67">
            <v>235</v>
          </cell>
          <cell r="E67">
            <v>0</v>
          </cell>
          <cell r="H67">
            <v>115</v>
          </cell>
          <cell r="I67">
            <v>0</v>
          </cell>
          <cell r="J67">
            <v>45</v>
          </cell>
          <cell r="K67">
            <v>0</v>
          </cell>
        </row>
        <row r="68">
          <cell r="B68">
            <v>115</v>
          </cell>
          <cell r="C68">
            <v>0</v>
          </cell>
          <cell r="D68">
            <v>235</v>
          </cell>
          <cell r="E68">
            <v>0</v>
          </cell>
          <cell r="H68">
            <v>115</v>
          </cell>
          <cell r="I68">
            <v>0</v>
          </cell>
          <cell r="J68">
            <v>45</v>
          </cell>
          <cell r="K68">
            <v>0</v>
          </cell>
        </row>
        <row r="69">
          <cell r="B69">
            <v>115</v>
          </cell>
          <cell r="C69">
            <v>0</v>
          </cell>
          <cell r="D69">
            <v>235</v>
          </cell>
          <cell r="E69">
            <v>0</v>
          </cell>
          <cell r="H69">
            <v>115</v>
          </cell>
          <cell r="I69">
            <v>0</v>
          </cell>
          <cell r="J69">
            <v>45</v>
          </cell>
          <cell r="K69">
            <v>0</v>
          </cell>
        </row>
        <row r="70">
          <cell r="B70">
            <v>115</v>
          </cell>
          <cell r="C70">
            <v>0</v>
          </cell>
          <cell r="D70">
            <v>235</v>
          </cell>
          <cell r="E70">
            <v>0</v>
          </cell>
          <cell r="H70">
            <v>115</v>
          </cell>
          <cell r="I70">
            <v>0</v>
          </cell>
          <cell r="J70">
            <v>42</v>
          </cell>
          <cell r="K70">
            <v>0</v>
          </cell>
        </row>
        <row r="71">
          <cell r="B71">
            <v>115</v>
          </cell>
          <cell r="C71">
            <v>0</v>
          </cell>
          <cell r="D71">
            <v>235</v>
          </cell>
          <cell r="E71">
            <v>0</v>
          </cell>
          <cell r="H71">
            <v>115</v>
          </cell>
          <cell r="I71">
            <v>0</v>
          </cell>
          <cell r="J71">
            <v>48</v>
          </cell>
          <cell r="K71">
            <v>0</v>
          </cell>
        </row>
        <row r="72">
          <cell r="B72">
            <v>115</v>
          </cell>
          <cell r="C72">
            <v>0</v>
          </cell>
          <cell r="D72">
            <v>235</v>
          </cell>
          <cell r="E72">
            <v>0</v>
          </cell>
          <cell r="H72">
            <v>115</v>
          </cell>
          <cell r="I72">
            <v>0</v>
          </cell>
          <cell r="J72">
            <v>45</v>
          </cell>
          <cell r="K72">
            <v>0</v>
          </cell>
        </row>
        <row r="73">
          <cell r="B73">
            <v>115</v>
          </cell>
          <cell r="C73">
            <v>0</v>
          </cell>
          <cell r="D73">
            <v>235</v>
          </cell>
          <cell r="E73">
            <v>0</v>
          </cell>
          <cell r="H73">
            <v>115</v>
          </cell>
          <cell r="I73">
            <v>0</v>
          </cell>
          <cell r="J73">
            <v>45</v>
          </cell>
          <cell r="K73">
            <v>0</v>
          </cell>
        </row>
        <row r="74">
          <cell r="B74">
            <v>115</v>
          </cell>
          <cell r="C74">
            <v>0</v>
          </cell>
          <cell r="D74">
            <v>235</v>
          </cell>
          <cell r="E74">
            <v>0</v>
          </cell>
          <cell r="H74">
            <v>115</v>
          </cell>
          <cell r="I74">
            <v>0</v>
          </cell>
          <cell r="J74">
            <v>45</v>
          </cell>
          <cell r="K74">
            <v>0</v>
          </cell>
        </row>
        <row r="75">
          <cell r="B75">
            <v>115</v>
          </cell>
          <cell r="C75">
            <v>0</v>
          </cell>
          <cell r="D75">
            <v>235</v>
          </cell>
          <cell r="E75">
            <v>0</v>
          </cell>
          <cell r="H75">
            <v>115</v>
          </cell>
          <cell r="I75">
            <v>0</v>
          </cell>
          <cell r="J75">
            <v>45</v>
          </cell>
          <cell r="K75">
            <v>0</v>
          </cell>
        </row>
        <row r="76">
          <cell r="B76">
            <v>115</v>
          </cell>
          <cell r="C76">
            <v>0</v>
          </cell>
          <cell r="D76">
            <v>235</v>
          </cell>
          <cell r="E76">
            <v>0</v>
          </cell>
          <cell r="H76">
            <v>115</v>
          </cell>
          <cell r="I76">
            <v>0</v>
          </cell>
          <cell r="J76">
            <v>42</v>
          </cell>
          <cell r="K76">
            <v>0</v>
          </cell>
        </row>
        <row r="77">
          <cell r="B77">
            <v>115</v>
          </cell>
          <cell r="C77">
            <v>0</v>
          </cell>
          <cell r="D77">
            <v>235</v>
          </cell>
          <cell r="E77">
            <v>0</v>
          </cell>
          <cell r="H77">
            <v>115</v>
          </cell>
          <cell r="I77">
            <v>0</v>
          </cell>
          <cell r="J77">
            <v>43</v>
          </cell>
          <cell r="K77">
            <v>0</v>
          </cell>
        </row>
        <row r="78">
          <cell r="B78">
            <v>115</v>
          </cell>
          <cell r="C78">
            <v>0</v>
          </cell>
          <cell r="D78">
            <v>235</v>
          </cell>
          <cell r="E78">
            <v>0</v>
          </cell>
          <cell r="H78">
            <v>115</v>
          </cell>
          <cell r="I78">
            <v>0</v>
          </cell>
          <cell r="J78">
            <v>43</v>
          </cell>
          <cell r="K78">
            <v>0</v>
          </cell>
        </row>
        <row r="79">
          <cell r="B79">
            <v>115</v>
          </cell>
          <cell r="C79">
            <v>0</v>
          </cell>
          <cell r="D79">
            <v>235</v>
          </cell>
          <cell r="E79">
            <v>0</v>
          </cell>
          <cell r="H79">
            <v>115</v>
          </cell>
          <cell r="I79">
            <v>0</v>
          </cell>
          <cell r="J79">
            <v>43</v>
          </cell>
          <cell r="K79">
            <v>0</v>
          </cell>
        </row>
        <row r="80">
          <cell r="B80">
            <v>115</v>
          </cell>
          <cell r="C80">
            <v>0</v>
          </cell>
          <cell r="D80">
            <v>235</v>
          </cell>
          <cell r="E80">
            <v>0</v>
          </cell>
          <cell r="H80">
            <v>115</v>
          </cell>
          <cell r="I80">
            <v>0</v>
          </cell>
          <cell r="J80">
            <v>43</v>
          </cell>
          <cell r="K80">
            <v>0</v>
          </cell>
        </row>
        <row r="81">
          <cell r="B81">
            <v>115</v>
          </cell>
          <cell r="C81">
            <v>0</v>
          </cell>
          <cell r="D81">
            <v>235</v>
          </cell>
          <cell r="E81">
            <v>0</v>
          </cell>
          <cell r="H81">
            <v>115</v>
          </cell>
          <cell r="I81">
            <v>0</v>
          </cell>
          <cell r="J81">
            <v>43</v>
          </cell>
          <cell r="K81">
            <v>0</v>
          </cell>
        </row>
        <row r="82">
          <cell r="B82">
            <v>115</v>
          </cell>
          <cell r="C82">
            <v>0</v>
          </cell>
          <cell r="D82">
            <v>235</v>
          </cell>
          <cell r="E82">
            <v>0</v>
          </cell>
          <cell r="H82">
            <v>115</v>
          </cell>
          <cell r="I82">
            <v>0</v>
          </cell>
          <cell r="J82">
            <v>43</v>
          </cell>
          <cell r="K82">
            <v>0</v>
          </cell>
        </row>
        <row r="83">
          <cell r="B83">
            <v>115</v>
          </cell>
          <cell r="C83">
            <v>0</v>
          </cell>
          <cell r="D83">
            <v>235</v>
          </cell>
          <cell r="E83">
            <v>0</v>
          </cell>
          <cell r="H83">
            <v>115</v>
          </cell>
          <cell r="I83">
            <v>0</v>
          </cell>
          <cell r="J83">
            <v>43</v>
          </cell>
          <cell r="K83">
            <v>0</v>
          </cell>
        </row>
        <row r="84">
          <cell r="B84">
            <v>115</v>
          </cell>
          <cell r="C84">
            <v>0</v>
          </cell>
          <cell r="D84">
            <v>235</v>
          </cell>
          <cell r="E84">
            <v>0</v>
          </cell>
          <cell r="H84">
            <v>115</v>
          </cell>
          <cell r="I84">
            <v>0</v>
          </cell>
          <cell r="J84">
            <v>43</v>
          </cell>
          <cell r="K84">
            <v>0</v>
          </cell>
        </row>
        <row r="85">
          <cell r="B85">
            <v>115</v>
          </cell>
          <cell r="C85">
            <v>0</v>
          </cell>
          <cell r="D85">
            <v>235</v>
          </cell>
          <cell r="E85">
            <v>0</v>
          </cell>
          <cell r="H85">
            <v>115</v>
          </cell>
          <cell r="I85">
            <v>0</v>
          </cell>
          <cell r="J85">
            <v>43</v>
          </cell>
          <cell r="K85">
            <v>0</v>
          </cell>
        </row>
        <row r="86">
          <cell r="B86">
            <v>115</v>
          </cell>
          <cell r="C86">
            <v>0</v>
          </cell>
          <cell r="D86">
            <v>235</v>
          </cell>
          <cell r="E86">
            <v>0</v>
          </cell>
          <cell r="H86">
            <v>115</v>
          </cell>
          <cell r="I86">
            <v>0</v>
          </cell>
          <cell r="J86">
            <v>43</v>
          </cell>
          <cell r="K86">
            <v>0</v>
          </cell>
        </row>
        <row r="87">
          <cell r="B87">
            <v>115</v>
          </cell>
          <cell r="C87">
            <v>0</v>
          </cell>
          <cell r="D87">
            <v>235</v>
          </cell>
          <cell r="E87">
            <v>0</v>
          </cell>
          <cell r="H87">
            <v>115</v>
          </cell>
          <cell r="I87">
            <v>0</v>
          </cell>
          <cell r="J87">
            <v>43</v>
          </cell>
          <cell r="K87">
            <v>0</v>
          </cell>
        </row>
        <row r="88">
          <cell r="B88">
            <v>115</v>
          </cell>
          <cell r="C88">
            <v>0</v>
          </cell>
          <cell r="D88">
            <v>235</v>
          </cell>
          <cell r="E88">
            <v>0</v>
          </cell>
          <cell r="H88">
            <v>115</v>
          </cell>
          <cell r="I88">
            <v>0</v>
          </cell>
          <cell r="J88">
            <v>43</v>
          </cell>
          <cell r="K88">
            <v>0</v>
          </cell>
        </row>
        <row r="89">
          <cell r="B89">
            <v>115</v>
          </cell>
          <cell r="C89">
            <v>0</v>
          </cell>
          <cell r="D89">
            <v>235</v>
          </cell>
          <cell r="E89">
            <v>0</v>
          </cell>
          <cell r="H89">
            <v>115</v>
          </cell>
          <cell r="I89">
            <v>0</v>
          </cell>
          <cell r="J89">
            <v>46</v>
          </cell>
          <cell r="K89">
            <v>0</v>
          </cell>
        </row>
        <row r="90">
          <cell r="B90">
            <v>115</v>
          </cell>
          <cell r="C90">
            <v>0</v>
          </cell>
          <cell r="D90">
            <v>235</v>
          </cell>
          <cell r="E90">
            <v>0</v>
          </cell>
          <cell r="H90">
            <v>115</v>
          </cell>
          <cell r="I90">
            <v>0</v>
          </cell>
          <cell r="J90">
            <v>43</v>
          </cell>
          <cell r="K90">
            <v>0</v>
          </cell>
        </row>
        <row r="91">
          <cell r="B91">
            <v>115</v>
          </cell>
          <cell r="C91">
            <v>0</v>
          </cell>
          <cell r="D91">
            <v>235</v>
          </cell>
          <cell r="E91">
            <v>0</v>
          </cell>
          <cell r="H91">
            <v>115</v>
          </cell>
          <cell r="I91">
            <v>0</v>
          </cell>
          <cell r="J91">
            <v>43</v>
          </cell>
          <cell r="K91">
            <v>0</v>
          </cell>
        </row>
        <row r="92">
          <cell r="B92">
            <v>115</v>
          </cell>
          <cell r="C92">
            <v>0</v>
          </cell>
          <cell r="D92">
            <v>235</v>
          </cell>
          <cell r="E92">
            <v>0</v>
          </cell>
          <cell r="H92">
            <v>115</v>
          </cell>
          <cell r="I92">
            <v>0</v>
          </cell>
          <cell r="J92">
            <v>43</v>
          </cell>
          <cell r="K92">
            <v>0</v>
          </cell>
        </row>
        <row r="93">
          <cell r="B93">
            <v>115</v>
          </cell>
          <cell r="C93">
            <v>0</v>
          </cell>
          <cell r="D93">
            <v>240</v>
          </cell>
          <cell r="E93">
            <v>0</v>
          </cell>
          <cell r="H93">
            <v>115</v>
          </cell>
          <cell r="I93">
            <v>0</v>
          </cell>
          <cell r="J93">
            <v>43</v>
          </cell>
          <cell r="K93">
            <v>0</v>
          </cell>
        </row>
        <row r="94">
          <cell r="B94">
            <v>115</v>
          </cell>
          <cell r="C94">
            <v>0</v>
          </cell>
          <cell r="D94">
            <v>240</v>
          </cell>
          <cell r="E94">
            <v>0</v>
          </cell>
          <cell r="H94">
            <v>115</v>
          </cell>
          <cell r="I94">
            <v>0</v>
          </cell>
          <cell r="J94">
            <v>43</v>
          </cell>
          <cell r="K94">
            <v>0</v>
          </cell>
        </row>
        <row r="95">
          <cell r="B95">
            <v>115</v>
          </cell>
          <cell r="C95">
            <v>0</v>
          </cell>
          <cell r="D95">
            <v>240</v>
          </cell>
          <cell r="E95">
            <v>0</v>
          </cell>
          <cell r="H95">
            <v>115</v>
          </cell>
          <cell r="I95">
            <v>0</v>
          </cell>
          <cell r="J95">
            <v>48</v>
          </cell>
          <cell r="K95">
            <v>0</v>
          </cell>
        </row>
        <row r="96">
          <cell r="B96">
            <v>115</v>
          </cell>
          <cell r="C96">
            <v>0</v>
          </cell>
          <cell r="D96">
            <v>240</v>
          </cell>
          <cell r="E96">
            <v>0</v>
          </cell>
          <cell r="H96">
            <v>115</v>
          </cell>
          <cell r="I96">
            <v>0</v>
          </cell>
          <cell r="J96">
            <v>43</v>
          </cell>
          <cell r="K96">
            <v>0</v>
          </cell>
        </row>
        <row r="97">
          <cell r="B97">
            <v>115</v>
          </cell>
          <cell r="C97">
            <v>0</v>
          </cell>
          <cell r="D97">
            <v>240</v>
          </cell>
          <cell r="E97">
            <v>0</v>
          </cell>
          <cell r="H97">
            <v>115</v>
          </cell>
          <cell r="I97">
            <v>0</v>
          </cell>
          <cell r="J97">
            <v>43</v>
          </cell>
          <cell r="K97">
            <v>0</v>
          </cell>
        </row>
        <row r="98">
          <cell r="B98">
            <v>115</v>
          </cell>
          <cell r="C98">
            <v>0</v>
          </cell>
          <cell r="D98">
            <v>240</v>
          </cell>
          <cell r="E98">
            <v>0</v>
          </cell>
          <cell r="H98">
            <v>115</v>
          </cell>
          <cell r="I98">
            <v>0</v>
          </cell>
          <cell r="J98">
            <v>43</v>
          </cell>
          <cell r="K98">
            <v>0</v>
          </cell>
        </row>
        <row r="99">
          <cell r="B99">
            <v>115</v>
          </cell>
          <cell r="C99">
            <v>0</v>
          </cell>
          <cell r="D99">
            <v>240</v>
          </cell>
          <cell r="E99">
            <v>0</v>
          </cell>
          <cell r="H99">
            <v>115</v>
          </cell>
          <cell r="I99">
            <v>0</v>
          </cell>
          <cell r="J99">
            <v>43</v>
          </cell>
          <cell r="K99">
            <v>0</v>
          </cell>
        </row>
        <row r="100">
          <cell r="B100">
            <v>115</v>
          </cell>
          <cell r="C100">
            <v>0</v>
          </cell>
          <cell r="D100">
            <v>240</v>
          </cell>
          <cell r="E100">
            <v>0</v>
          </cell>
          <cell r="H100">
            <v>115</v>
          </cell>
          <cell r="I100">
            <v>0</v>
          </cell>
          <cell r="J100">
            <v>43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40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40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37.79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37.79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37.79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37.79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37.79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269.74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273.74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273.74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273.74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273.74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273.74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273.74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273.74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273.74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273.74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273.74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273.74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273.74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273.74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273.74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273.74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273.74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273.74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276.74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276.74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277.74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278.74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284.74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297.33999999999997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300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297.36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297.36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283.74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274.74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273.74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44591</v>
      </c>
      <c r="Z3" s="37">
        <f>S3</f>
        <v>44591</v>
      </c>
      <c r="AE3" s="36"/>
      <c r="AH3" s="38">
        <f>AV4</f>
        <v>44591</v>
      </c>
    </row>
    <row r="4" spans="1:48" ht="15.75" thickBot="1">
      <c r="A4" s="37">
        <f>frq!A1</f>
        <v>44591</v>
      </c>
      <c r="L4" s="37">
        <f>frq!A1</f>
        <v>44591</v>
      </c>
      <c r="P4" s="37">
        <f>frq!A1</f>
        <v>44591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44591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6.7435000000000009E-2</v>
      </c>
      <c r="H6" s="54">
        <f>(BAWANA!U3+BAWANA!V3)/4000</f>
        <v>0</v>
      </c>
      <c r="I6" s="54"/>
      <c r="J6" s="54">
        <f>G6+H6+I6</f>
        <v>6.7435000000000009E-2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6.8434999999999996E-2</v>
      </c>
      <c r="H7" s="54">
        <f>(BAWANA!U4+BAWANA!V4)/4000</f>
        <v>0</v>
      </c>
      <c r="I7" s="54"/>
      <c r="J7" s="54">
        <f t="shared" ref="J7:J70" si="3">G7+H7+I7</f>
        <v>6.8434999999999996E-2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6.8434999999999996E-2</v>
      </c>
      <c r="H8" s="54">
        <f>(BAWANA!U5+BAWANA!V5)/4000</f>
        <v>0</v>
      </c>
      <c r="I8" s="54"/>
      <c r="J8" s="54">
        <f t="shared" si="3"/>
        <v>6.8434999999999996E-2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6.8434999999999996E-2</v>
      </c>
      <c r="H9" s="54">
        <f>(BAWANA!U6+BAWANA!V6)/4000</f>
        <v>0</v>
      </c>
      <c r="I9" s="54"/>
      <c r="J9" s="54">
        <f t="shared" si="3"/>
        <v>6.8434999999999996E-2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6.8434999999999996E-2</v>
      </c>
      <c r="H10" s="54">
        <f>(BAWANA!U7+BAWANA!V7)/4000</f>
        <v>0</v>
      </c>
      <c r="I10" s="54"/>
      <c r="J10" s="54">
        <f t="shared" si="3"/>
        <v>6.8434999999999996E-2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6.8434999999999996E-2</v>
      </c>
      <c r="H11" s="54">
        <f>(BAWANA!U8+BAWANA!V8)/4000</f>
        <v>0</v>
      </c>
      <c r="I11" s="54"/>
      <c r="J11" s="54">
        <f t="shared" si="3"/>
        <v>6.8434999999999996E-2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6.8434999999999996E-2</v>
      </c>
      <c r="H12" s="54">
        <f>(BAWANA!U9+BAWANA!V9)/4000</f>
        <v>0</v>
      </c>
      <c r="I12" s="54"/>
      <c r="J12" s="54">
        <f t="shared" si="3"/>
        <v>6.8434999999999996E-2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6.8434999999999996E-2</v>
      </c>
      <c r="H13" s="54">
        <f>(BAWANA!U10+BAWANA!V10)/4000</f>
        <v>0</v>
      </c>
      <c r="I13" s="54"/>
      <c r="J13" s="54">
        <f t="shared" si="3"/>
        <v>6.8434999999999996E-2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6.8434999999999996E-2</v>
      </c>
      <c r="H14" s="54">
        <f>(BAWANA!U11+BAWANA!V11)/4000</f>
        <v>0</v>
      </c>
      <c r="I14" s="54"/>
      <c r="J14" s="54">
        <f t="shared" si="3"/>
        <v>6.8434999999999996E-2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6.8434999999999996E-2</v>
      </c>
      <c r="H15" s="54">
        <f>(BAWANA!U12+BAWANA!V12)/4000</f>
        <v>0</v>
      </c>
      <c r="I15" s="54"/>
      <c r="J15" s="54">
        <f t="shared" si="3"/>
        <v>6.8434999999999996E-2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6.8434999999999996E-2</v>
      </c>
      <c r="H16" s="54">
        <f>(BAWANA!U13+BAWANA!V13)/4000</f>
        <v>0</v>
      </c>
      <c r="I16" s="54"/>
      <c r="J16" s="54">
        <f t="shared" si="3"/>
        <v>6.8434999999999996E-2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6.8434999999999996E-2</v>
      </c>
      <c r="H17" s="54">
        <f>(BAWANA!U14+BAWANA!V14)/4000</f>
        <v>0</v>
      </c>
      <c r="I17" s="54"/>
      <c r="J17" s="54">
        <f t="shared" si="3"/>
        <v>6.8434999999999996E-2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6.8434999999999996E-2</v>
      </c>
      <c r="H18" s="54">
        <f>(BAWANA!U15+BAWANA!V15)/4000</f>
        <v>0</v>
      </c>
      <c r="I18" s="54"/>
      <c r="J18" s="54">
        <f t="shared" si="3"/>
        <v>6.8434999999999996E-2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6.8434999999999996E-2</v>
      </c>
      <c r="H19" s="54">
        <f>(BAWANA!U16+BAWANA!V16)/4000</f>
        <v>0</v>
      </c>
      <c r="I19" s="54"/>
      <c r="J19" s="54">
        <f t="shared" si="3"/>
        <v>6.8434999999999996E-2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6.8434999999999996E-2</v>
      </c>
      <c r="H20" s="54">
        <f>(BAWANA!U17+BAWANA!V17)/4000</f>
        <v>0</v>
      </c>
      <c r="I20" s="54"/>
      <c r="J20" s="54">
        <f t="shared" si="3"/>
        <v>6.8434999999999996E-2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6.8434999999999996E-2</v>
      </c>
      <c r="H21" s="54">
        <f>(BAWANA!U18+BAWANA!V18)/4000</f>
        <v>0</v>
      </c>
      <c r="I21" s="54"/>
      <c r="J21" s="54">
        <f t="shared" si="3"/>
        <v>6.8434999999999996E-2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6.8434999999999996E-2</v>
      </c>
      <c r="H22" s="54">
        <f>(BAWANA!U19+BAWANA!V19)/4000</f>
        <v>0</v>
      </c>
      <c r="I22" s="54"/>
      <c r="J22" s="54">
        <f t="shared" si="3"/>
        <v>6.8434999999999996E-2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6.8434999999999996E-2</v>
      </c>
      <c r="H23" s="54">
        <f>(BAWANA!U20+BAWANA!V20)/4000</f>
        <v>0</v>
      </c>
      <c r="I23" s="54"/>
      <c r="J23" s="54">
        <f t="shared" si="3"/>
        <v>6.8434999999999996E-2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6.9184999999999997E-2</v>
      </c>
      <c r="H24" s="54">
        <f>(BAWANA!U21+BAWANA!V21)/4000</f>
        <v>0</v>
      </c>
      <c r="I24" s="54"/>
      <c r="J24" s="54">
        <f t="shared" si="3"/>
        <v>6.9184999999999997E-2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6.9184999999999997E-2</v>
      </c>
      <c r="H25" s="54">
        <f>(BAWANA!U22+BAWANA!V22)/4000</f>
        <v>0</v>
      </c>
      <c r="I25" s="54"/>
      <c r="J25" s="54">
        <f t="shared" si="3"/>
        <v>6.9184999999999997E-2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6.9434999999999997E-2</v>
      </c>
      <c r="H26" s="54">
        <f>(BAWANA!U23+BAWANA!V23)/4000</f>
        <v>0</v>
      </c>
      <c r="I26" s="54"/>
      <c r="J26" s="54">
        <f t="shared" si="3"/>
        <v>6.9434999999999997E-2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6.9684999999999997E-2</v>
      </c>
      <c r="H27" s="54">
        <f>(BAWANA!U24+BAWANA!V24)/4000</f>
        <v>0</v>
      </c>
      <c r="I27" s="54"/>
      <c r="J27" s="54">
        <f t="shared" si="3"/>
        <v>6.9684999999999997E-2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7.1184999999999998E-2</v>
      </c>
      <c r="H28" s="54">
        <f>(BAWANA!U25+BAWANA!V25)/4000</f>
        <v>0</v>
      </c>
      <c r="I28" s="54"/>
      <c r="J28" s="54">
        <f t="shared" si="3"/>
        <v>7.1184999999999998E-2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7.4334999999999998E-2</v>
      </c>
      <c r="H29" s="54">
        <f>(BAWANA!U26+BAWANA!V26)/4000</f>
        <v>0</v>
      </c>
      <c r="I29" s="54"/>
      <c r="J29" s="54">
        <f t="shared" si="3"/>
        <v>7.4334999999999998E-2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7.4999999999999997E-2</v>
      </c>
      <c r="H30" s="54">
        <f>(BAWANA!U27+BAWANA!V27)/4000</f>
        <v>0</v>
      </c>
      <c r="I30" s="54"/>
      <c r="J30" s="54">
        <f t="shared" si="3"/>
        <v>7.4999999999999997E-2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7.4999999999999997E-2</v>
      </c>
      <c r="H74" s="54">
        <f>(BAWANA!U71+BAWANA!V71)/4000</f>
        <v>0</v>
      </c>
      <c r="I74" s="54"/>
      <c r="J74" s="54">
        <f t="shared" si="9"/>
        <v>7.4999999999999997E-2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7.4999999999999997E-2</v>
      </c>
      <c r="H75" s="54">
        <f>(BAWANA!U72+BAWANA!V72)/4000</f>
        <v>0</v>
      </c>
      <c r="I75" s="54"/>
      <c r="J75" s="54">
        <f t="shared" si="9"/>
        <v>7.4999999999999997E-2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7.4999999999999997E-2</v>
      </c>
      <c r="H77" s="54">
        <f>(BAWANA!U74+BAWANA!V74)/4000</f>
        <v>0</v>
      </c>
      <c r="I77" s="54"/>
      <c r="J77" s="54">
        <f t="shared" si="9"/>
        <v>7.4999999999999997E-2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7.4340000000000003E-2</v>
      </c>
      <c r="H97" s="54">
        <f>(BAWANA!U94+BAWANA!V94)/4000</f>
        <v>0</v>
      </c>
      <c r="I97" s="54"/>
      <c r="J97" s="54">
        <f t="shared" si="9"/>
        <v>7.4340000000000003E-2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7.4340000000000003E-2</v>
      </c>
      <c r="H98" s="54">
        <f>(BAWANA!U95+BAWANA!V95)/4000</f>
        <v>0</v>
      </c>
      <c r="I98" s="54"/>
      <c r="J98" s="54">
        <f t="shared" si="9"/>
        <v>7.4340000000000003E-2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7.0934999999999998E-2</v>
      </c>
      <c r="H99" s="54">
        <f>(BAWANA!U96+BAWANA!V96)/4000</f>
        <v>0</v>
      </c>
      <c r="I99" s="54"/>
      <c r="J99" s="54">
        <f t="shared" si="9"/>
        <v>7.0934999999999998E-2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6.8684999999999996E-2</v>
      </c>
      <c r="H100" s="54">
        <f>(BAWANA!U97+BAWANA!V97)/4000</f>
        <v>0</v>
      </c>
      <c r="I100" s="54"/>
      <c r="J100" s="54">
        <f t="shared" si="9"/>
        <v>6.8684999999999996E-2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6.8434999999999996E-2</v>
      </c>
      <c r="H101" s="54">
        <f>(BAWANA!U98+BAWANA!V98)/4000</f>
        <v>0</v>
      </c>
      <c r="I101" s="54"/>
      <c r="J101" s="54">
        <f t="shared" si="9"/>
        <v>6.8434999999999996E-2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7.0355750000000121</v>
      </c>
      <c r="H102" s="54">
        <f t="shared" si="14"/>
        <v>0</v>
      </c>
      <c r="I102" s="54"/>
      <c r="J102" s="54">
        <f t="shared" si="14"/>
        <v>7.0355750000000121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28.84</v>
      </c>
      <c r="I3" s="95">
        <v>0</v>
      </c>
      <c r="J3" s="95">
        <v>28.83</v>
      </c>
      <c r="K3" s="95">
        <v>0</v>
      </c>
      <c r="L3" s="95">
        <v>3.84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61.51</v>
      </c>
      <c r="W3">
        <v>28.84</v>
      </c>
      <c r="X3">
        <v>0</v>
      </c>
      <c r="Y3">
        <v>3.84</v>
      </c>
      <c r="Z3">
        <v>28.83</v>
      </c>
    </row>
    <row r="4" spans="1:26">
      <c r="B4" t="s">
        <v>263</v>
      </c>
      <c r="G4" t="s">
        <v>46</v>
      </c>
      <c r="H4" s="115">
        <v>28.84</v>
      </c>
      <c r="I4" s="88">
        <v>0</v>
      </c>
      <c r="J4" s="88">
        <v>28.83</v>
      </c>
      <c r="K4" s="88">
        <v>0</v>
      </c>
      <c r="L4" s="88">
        <v>3.84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61.51</v>
      </c>
      <c r="W4">
        <v>28.84</v>
      </c>
      <c r="X4">
        <v>0</v>
      </c>
      <c r="Y4">
        <v>3.84</v>
      </c>
      <c r="Z4">
        <v>28.83</v>
      </c>
    </row>
    <row r="5" spans="1:26">
      <c r="G5" t="s">
        <v>47</v>
      </c>
      <c r="H5" s="115">
        <v>33.64</v>
      </c>
      <c r="I5" s="88">
        <v>0</v>
      </c>
      <c r="J5" s="88">
        <v>24.03</v>
      </c>
      <c r="K5" s="88">
        <v>0</v>
      </c>
      <c r="L5" s="88">
        <v>3.84</v>
      </c>
      <c r="M5" s="116">
        <v>0</v>
      </c>
      <c r="N5" s="115">
        <v>0</v>
      </c>
      <c r="O5" s="88">
        <v>-25</v>
      </c>
      <c r="P5" s="88">
        <v>0</v>
      </c>
      <c r="Q5" s="88">
        <v>0</v>
      </c>
      <c r="R5" s="88">
        <v>0</v>
      </c>
      <c r="S5" s="116">
        <v>0</v>
      </c>
      <c r="U5" s="115">
        <v>-25</v>
      </c>
      <c r="V5" s="116">
        <v>61.51</v>
      </c>
      <c r="W5">
        <v>33.64</v>
      </c>
      <c r="X5">
        <v>-25</v>
      </c>
      <c r="Y5">
        <v>3.84</v>
      </c>
      <c r="Z5">
        <v>24.03</v>
      </c>
    </row>
    <row r="6" spans="1:26">
      <c r="G6" t="s">
        <v>48</v>
      </c>
      <c r="H6" s="115">
        <v>37.49</v>
      </c>
      <c r="I6" s="88">
        <v>0</v>
      </c>
      <c r="J6" s="88">
        <v>19.22</v>
      </c>
      <c r="K6" s="88">
        <v>0</v>
      </c>
      <c r="L6" s="88">
        <v>2.88</v>
      </c>
      <c r="M6" s="116">
        <v>0</v>
      </c>
      <c r="N6" s="115">
        <v>0</v>
      </c>
      <c r="O6" s="88">
        <v>-25</v>
      </c>
      <c r="P6" s="88">
        <v>0</v>
      </c>
      <c r="Q6" s="88">
        <v>0</v>
      </c>
      <c r="R6" s="88">
        <v>0</v>
      </c>
      <c r="S6" s="116">
        <v>0</v>
      </c>
      <c r="U6" s="115">
        <v>-25</v>
      </c>
      <c r="V6" s="116">
        <v>59.59</v>
      </c>
      <c r="W6">
        <v>37.49</v>
      </c>
      <c r="X6">
        <v>-25</v>
      </c>
      <c r="Y6">
        <v>2.88</v>
      </c>
      <c r="Z6">
        <v>19.22</v>
      </c>
    </row>
    <row r="7" spans="1:26">
      <c r="G7" t="s">
        <v>49</v>
      </c>
      <c r="H7" s="115">
        <v>0</v>
      </c>
      <c r="I7" s="88">
        <v>0</v>
      </c>
      <c r="J7" s="88">
        <v>9.61</v>
      </c>
      <c r="K7" s="88">
        <v>0</v>
      </c>
      <c r="L7" s="88">
        <v>7.69</v>
      </c>
      <c r="M7" s="116">
        <v>0</v>
      </c>
      <c r="N7" s="115">
        <v>0</v>
      </c>
      <c r="O7" s="88">
        <v>-20</v>
      </c>
      <c r="P7" s="88">
        <v>0</v>
      </c>
      <c r="Q7" s="88">
        <v>0</v>
      </c>
      <c r="R7" s="88">
        <v>0</v>
      </c>
      <c r="S7" s="116">
        <v>0</v>
      </c>
      <c r="U7" s="115">
        <v>-20</v>
      </c>
      <c r="V7" s="116">
        <v>17.3</v>
      </c>
      <c r="W7">
        <v>0</v>
      </c>
      <c r="X7">
        <v>-20</v>
      </c>
      <c r="Y7">
        <v>7.69</v>
      </c>
      <c r="Z7">
        <v>9.61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-20</v>
      </c>
      <c r="P8" s="88">
        <v>-30</v>
      </c>
      <c r="Q8" s="88">
        <v>0</v>
      </c>
      <c r="R8" s="88">
        <v>0</v>
      </c>
      <c r="S8" s="116">
        <v>0</v>
      </c>
      <c r="U8" s="115">
        <v>-50</v>
      </c>
      <c r="V8" s="116">
        <v>0</v>
      </c>
      <c r="W8">
        <v>0</v>
      </c>
      <c r="X8">
        <v>-20</v>
      </c>
      <c r="Y8">
        <v>0</v>
      </c>
      <c r="Z8">
        <v>-30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1.92</v>
      </c>
      <c r="M9" s="116">
        <v>0</v>
      </c>
      <c r="N9" s="115">
        <v>-44</v>
      </c>
      <c r="O9" s="88">
        <v>-95</v>
      </c>
      <c r="P9" s="88">
        <v>0</v>
      </c>
      <c r="Q9" s="88">
        <v>0</v>
      </c>
      <c r="R9" s="88">
        <v>0</v>
      </c>
      <c r="S9" s="116">
        <v>0</v>
      </c>
      <c r="U9" s="115">
        <v>-139</v>
      </c>
      <c r="V9" s="116">
        <v>1.92</v>
      </c>
      <c r="W9">
        <v>-44</v>
      </c>
      <c r="X9">
        <v>-95</v>
      </c>
      <c r="Y9">
        <v>1.92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1.92</v>
      </c>
      <c r="M10" s="116">
        <v>0</v>
      </c>
      <c r="N10" s="115">
        <v>0</v>
      </c>
      <c r="O10" s="88">
        <v>-85</v>
      </c>
      <c r="P10" s="88">
        <v>0</v>
      </c>
      <c r="Q10" s="88">
        <v>0</v>
      </c>
      <c r="R10" s="88">
        <v>0</v>
      </c>
      <c r="S10" s="116">
        <v>0</v>
      </c>
      <c r="U10" s="115">
        <v>-85</v>
      </c>
      <c r="V10" s="116">
        <v>1.92</v>
      </c>
      <c r="W10">
        <v>0</v>
      </c>
      <c r="X10">
        <v>-85</v>
      </c>
      <c r="Y10">
        <v>1.92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1.92</v>
      </c>
      <c r="M11" s="116">
        <v>0</v>
      </c>
      <c r="N11" s="115">
        <v>-30</v>
      </c>
      <c r="O11" s="88">
        <v>-50</v>
      </c>
      <c r="P11" s="88">
        <v>-20</v>
      </c>
      <c r="Q11" s="88">
        <v>0</v>
      </c>
      <c r="R11" s="88">
        <v>0</v>
      </c>
      <c r="S11" s="116">
        <v>0</v>
      </c>
      <c r="U11" s="115">
        <v>-100</v>
      </c>
      <c r="V11" s="116">
        <v>1.92</v>
      </c>
      <c r="W11">
        <v>-30</v>
      </c>
      <c r="X11">
        <v>-50</v>
      </c>
      <c r="Y11">
        <v>1.92</v>
      </c>
      <c r="Z11">
        <v>-20</v>
      </c>
    </row>
    <row r="12" spans="1:26">
      <c r="G12" t="s">
        <v>54</v>
      </c>
      <c r="H12" s="115">
        <v>0</v>
      </c>
      <c r="I12" s="88">
        <v>0</v>
      </c>
      <c r="J12" s="88">
        <v>14.42</v>
      </c>
      <c r="K12" s="88">
        <v>0</v>
      </c>
      <c r="L12" s="88">
        <v>1.92</v>
      </c>
      <c r="M12" s="116">
        <v>0</v>
      </c>
      <c r="N12" s="115">
        <v>0</v>
      </c>
      <c r="O12" s="88">
        <v>-50</v>
      </c>
      <c r="P12" s="88">
        <v>0</v>
      </c>
      <c r="Q12" s="88">
        <v>0</v>
      </c>
      <c r="R12" s="88">
        <v>0</v>
      </c>
      <c r="S12" s="116">
        <v>0</v>
      </c>
      <c r="U12" s="115">
        <v>-50</v>
      </c>
      <c r="V12" s="116">
        <v>16.34</v>
      </c>
      <c r="W12">
        <v>0</v>
      </c>
      <c r="X12">
        <v>-50</v>
      </c>
      <c r="Y12">
        <v>1.92</v>
      </c>
      <c r="Z12">
        <v>14.42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6.73</v>
      </c>
      <c r="M13" s="116">
        <v>0</v>
      </c>
      <c r="N13" s="115">
        <v>0</v>
      </c>
      <c r="O13" s="88">
        <v>-50</v>
      </c>
      <c r="P13" s="88">
        <v>0</v>
      </c>
      <c r="Q13" s="88">
        <v>0</v>
      </c>
      <c r="R13" s="88">
        <v>0</v>
      </c>
      <c r="S13" s="116">
        <v>0</v>
      </c>
      <c r="U13" s="115">
        <v>-50</v>
      </c>
      <c r="V13" s="116">
        <v>6.73</v>
      </c>
      <c r="W13">
        <v>0</v>
      </c>
      <c r="X13">
        <v>-50</v>
      </c>
      <c r="Y13">
        <v>6.73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1.92</v>
      </c>
      <c r="M15" s="116">
        <v>0</v>
      </c>
      <c r="N15" s="115">
        <v>0</v>
      </c>
      <c r="O15" s="88">
        <v>0</v>
      </c>
      <c r="P15" s="88">
        <v>-20</v>
      </c>
      <c r="Q15" s="88">
        <v>0</v>
      </c>
      <c r="R15" s="88">
        <v>0</v>
      </c>
      <c r="S15" s="116">
        <v>0</v>
      </c>
      <c r="U15" s="115">
        <v>-20</v>
      </c>
      <c r="V15" s="116">
        <v>1.92</v>
      </c>
      <c r="W15">
        <v>0</v>
      </c>
      <c r="X15">
        <v>0</v>
      </c>
      <c r="Y15">
        <v>1.92</v>
      </c>
      <c r="Z15">
        <v>-20</v>
      </c>
    </row>
    <row r="16" spans="1:26">
      <c r="G16" t="s">
        <v>58</v>
      </c>
      <c r="H16" s="115">
        <v>0</v>
      </c>
      <c r="I16" s="88">
        <v>0</v>
      </c>
      <c r="J16" s="88">
        <v>28.84</v>
      </c>
      <c r="K16" s="88">
        <v>0</v>
      </c>
      <c r="L16" s="88">
        <v>1.92</v>
      </c>
      <c r="M16" s="116">
        <v>0</v>
      </c>
      <c r="N16" s="115">
        <v>0</v>
      </c>
      <c r="O16" s="88">
        <v>-40</v>
      </c>
      <c r="P16" s="88">
        <v>0</v>
      </c>
      <c r="Q16" s="88">
        <v>0</v>
      </c>
      <c r="R16" s="88">
        <v>0</v>
      </c>
      <c r="S16" s="116">
        <v>0</v>
      </c>
      <c r="U16" s="115">
        <v>-40</v>
      </c>
      <c r="V16" s="116">
        <v>30.76</v>
      </c>
      <c r="W16">
        <v>0</v>
      </c>
      <c r="X16">
        <v>-40</v>
      </c>
      <c r="Y16">
        <v>1.92</v>
      </c>
      <c r="Z16">
        <v>28.84</v>
      </c>
    </row>
    <row r="17" spans="7:26">
      <c r="G17" t="s">
        <v>59</v>
      </c>
      <c r="H17" s="115">
        <v>0</v>
      </c>
      <c r="I17" s="88">
        <v>0</v>
      </c>
      <c r="J17" s="88">
        <v>19.22</v>
      </c>
      <c r="K17" s="88">
        <v>0</v>
      </c>
      <c r="L17" s="88">
        <v>1.92</v>
      </c>
      <c r="M17" s="116">
        <v>0</v>
      </c>
      <c r="N17" s="115">
        <v>-24</v>
      </c>
      <c r="O17" s="88">
        <v>-37</v>
      </c>
      <c r="P17" s="88">
        <v>0</v>
      </c>
      <c r="Q17" s="88">
        <v>0</v>
      </c>
      <c r="R17" s="88">
        <v>0</v>
      </c>
      <c r="S17" s="116">
        <v>0</v>
      </c>
      <c r="U17" s="115">
        <v>-61</v>
      </c>
      <c r="V17" s="116">
        <v>21.14</v>
      </c>
      <c r="W17">
        <v>-24</v>
      </c>
      <c r="X17">
        <v>-37</v>
      </c>
      <c r="Y17">
        <v>1.92</v>
      </c>
      <c r="Z17">
        <v>19.22</v>
      </c>
    </row>
    <row r="18" spans="7:26">
      <c r="G18" t="s">
        <v>60</v>
      </c>
      <c r="H18" s="115">
        <v>0</v>
      </c>
      <c r="I18" s="88">
        <v>0</v>
      </c>
      <c r="J18" s="88">
        <v>19.22</v>
      </c>
      <c r="K18" s="88">
        <v>0</v>
      </c>
      <c r="L18" s="88">
        <v>1.92</v>
      </c>
      <c r="M18" s="116">
        <v>0</v>
      </c>
      <c r="N18" s="115">
        <v>0</v>
      </c>
      <c r="O18" s="88">
        <v>-38</v>
      </c>
      <c r="P18" s="88">
        <v>0</v>
      </c>
      <c r="Q18" s="88">
        <v>0</v>
      </c>
      <c r="R18" s="88">
        <v>0</v>
      </c>
      <c r="S18" s="116">
        <v>0</v>
      </c>
      <c r="U18" s="115">
        <v>-38</v>
      </c>
      <c r="V18" s="116">
        <v>21.14</v>
      </c>
      <c r="W18">
        <v>0</v>
      </c>
      <c r="X18">
        <v>-38</v>
      </c>
      <c r="Y18">
        <v>1.92</v>
      </c>
      <c r="Z18">
        <v>19.22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6.73</v>
      </c>
      <c r="M19" s="116">
        <v>0</v>
      </c>
      <c r="N19" s="115">
        <v>0</v>
      </c>
      <c r="O19" s="88">
        <v>-50</v>
      </c>
      <c r="P19" s="88">
        <v>-30</v>
      </c>
      <c r="Q19" s="88">
        <v>0</v>
      </c>
      <c r="R19" s="88">
        <v>0</v>
      </c>
      <c r="S19" s="116">
        <v>0</v>
      </c>
      <c r="U19" s="115">
        <v>-80</v>
      </c>
      <c r="V19" s="116">
        <v>6.73</v>
      </c>
      <c r="W19">
        <v>0</v>
      </c>
      <c r="X19">
        <v>-50</v>
      </c>
      <c r="Y19">
        <v>6.73</v>
      </c>
      <c r="Z19">
        <v>-30</v>
      </c>
    </row>
    <row r="20" spans="7:26">
      <c r="G20" t="s">
        <v>62</v>
      </c>
      <c r="H20" s="115">
        <v>0</v>
      </c>
      <c r="I20" s="88">
        <v>0</v>
      </c>
      <c r="J20" s="88">
        <v>9.61</v>
      </c>
      <c r="K20" s="88">
        <v>0</v>
      </c>
      <c r="L20" s="88">
        <v>0</v>
      </c>
      <c r="M20" s="116">
        <v>0</v>
      </c>
      <c r="N20" s="115">
        <v>0</v>
      </c>
      <c r="O20" s="88">
        <v>-50</v>
      </c>
      <c r="P20" s="88">
        <v>0</v>
      </c>
      <c r="Q20" s="88">
        <v>0</v>
      </c>
      <c r="R20" s="88">
        <v>0</v>
      </c>
      <c r="S20" s="116">
        <v>0</v>
      </c>
      <c r="U20" s="115">
        <v>-50</v>
      </c>
      <c r="V20" s="116">
        <v>9.61</v>
      </c>
      <c r="W20">
        <v>0</v>
      </c>
      <c r="X20">
        <v>-50</v>
      </c>
      <c r="Y20">
        <v>0</v>
      </c>
      <c r="Z20">
        <v>9.61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-30</v>
      </c>
      <c r="O21" s="88">
        <v>-30</v>
      </c>
      <c r="P21" s="88">
        <v>-35</v>
      </c>
      <c r="Q21" s="88">
        <v>0</v>
      </c>
      <c r="R21" s="88">
        <v>0</v>
      </c>
      <c r="S21" s="116">
        <v>0</v>
      </c>
      <c r="U21" s="115">
        <v>-95</v>
      </c>
      <c r="V21" s="116">
        <v>0</v>
      </c>
      <c r="W21">
        <v>-30</v>
      </c>
      <c r="X21">
        <v>-30</v>
      </c>
      <c r="Y21">
        <v>0</v>
      </c>
      <c r="Z21">
        <v>-35</v>
      </c>
    </row>
    <row r="22" spans="7:26">
      <c r="G22" t="s">
        <v>64</v>
      </c>
      <c r="H22" s="115">
        <v>0</v>
      </c>
      <c r="I22" s="88">
        <v>0</v>
      </c>
      <c r="J22" s="88">
        <v>9.61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9.61</v>
      </c>
      <c r="W22">
        <v>0</v>
      </c>
      <c r="X22">
        <v>0</v>
      </c>
      <c r="Y22">
        <v>0</v>
      </c>
      <c r="Z22">
        <v>9.61</v>
      </c>
    </row>
    <row r="23" spans="7:26">
      <c r="G23" t="s">
        <v>65</v>
      </c>
      <c r="H23" s="115">
        <v>30.76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-40</v>
      </c>
      <c r="P23" s="88">
        <v>-15</v>
      </c>
      <c r="Q23" s="88">
        <v>0</v>
      </c>
      <c r="R23" s="88">
        <v>0</v>
      </c>
      <c r="S23" s="116">
        <v>0</v>
      </c>
      <c r="U23" s="115">
        <v>-55</v>
      </c>
      <c r="V23" s="116">
        <v>30.76</v>
      </c>
      <c r="W23">
        <v>30.76</v>
      </c>
      <c r="X23">
        <v>-40</v>
      </c>
      <c r="Y23">
        <v>0</v>
      </c>
      <c r="Z23">
        <v>-15</v>
      </c>
    </row>
    <row r="24" spans="7:26">
      <c r="G24" t="s">
        <v>66</v>
      </c>
      <c r="H24" s="115">
        <v>0</v>
      </c>
      <c r="I24" s="88">
        <v>0</v>
      </c>
      <c r="J24" s="88">
        <v>19.22</v>
      </c>
      <c r="K24" s="88">
        <v>0</v>
      </c>
      <c r="L24" s="88">
        <v>0</v>
      </c>
      <c r="M24" s="116">
        <v>0</v>
      </c>
      <c r="N24" s="115">
        <v>0</v>
      </c>
      <c r="O24" s="88">
        <v>-25</v>
      </c>
      <c r="P24" s="88">
        <v>0</v>
      </c>
      <c r="Q24" s="88">
        <v>0</v>
      </c>
      <c r="R24" s="88">
        <v>0</v>
      </c>
      <c r="S24" s="116">
        <v>0</v>
      </c>
      <c r="U24" s="115">
        <v>-25</v>
      </c>
      <c r="V24" s="116">
        <v>19.22</v>
      </c>
      <c r="W24">
        <v>0</v>
      </c>
      <c r="X24">
        <v>-25</v>
      </c>
      <c r="Y24">
        <v>0</v>
      </c>
      <c r="Z24">
        <v>19.22</v>
      </c>
    </row>
    <row r="25" spans="7:26">
      <c r="G25" t="s">
        <v>67</v>
      </c>
      <c r="H25" s="115">
        <v>0</v>
      </c>
      <c r="I25" s="88">
        <v>0</v>
      </c>
      <c r="J25" s="88">
        <v>30.76</v>
      </c>
      <c r="K25" s="88">
        <v>0</v>
      </c>
      <c r="L25" s="88">
        <v>0</v>
      </c>
      <c r="M25" s="116">
        <v>0</v>
      </c>
      <c r="N25" s="115">
        <v>0</v>
      </c>
      <c r="O25" s="88">
        <v>-40</v>
      </c>
      <c r="P25" s="88">
        <v>0</v>
      </c>
      <c r="Q25" s="88">
        <v>0</v>
      </c>
      <c r="R25" s="88">
        <v>0</v>
      </c>
      <c r="S25" s="116">
        <v>0</v>
      </c>
      <c r="U25" s="115">
        <v>-40</v>
      </c>
      <c r="V25" s="116">
        <v>30.76</v>
      </c>
      <c r="W25">
        <v>0</v>
      </c>
      <c r="X25">
        <v>-40</v>
      </c>
      <c r="Y25">
        <v>0</v>
      </c>
      <c r="Z25">
        <v>30.76</v>
      </c>
    </row>
    <row r="26" spans="7:26">
      <c r="G26" t="s">
        <v>68</v>
      </c>
      <c r="H26" s="115">
        <v>0</v>
      </c>
      <c r="I26" s="88">
        <v>0</v>
      </c>
      <c r="J26" s="88">
        <v>38.44</v>
      </c>
      <c r="K26" s="88">
        <v>0</v>
      </c>
      <c r="L26" s="88">
        <v>0</v>
      </c>
      <c r="M26" s="116">
        <v>0</v>
      </c>
      <c r="N26" s="115">
        <v>0</v>
      </c>
      <c r="O26" s="88">
        <v>-40</v>
      </c>
      <c r="P26" s="88">
        <v>0</v>
      </c>
      <c r="Q26" s="88">
        <v>0</v>
      </c>
      <c r="R26" s="88">
        <v>0</v>
      </c>
      <c r="S26" s="116">
        <v>0</v>
      </c>
      <c r="U26" s="115">
        <v>-40</v>
      </c>
      <c r="V26" s="116">
        <v>38.44</v>
      </c>
      <c r="W26">
        <v>0</v>
      </c>
      <c r="X26">
        <v>-40</v>
      </c>
      <c r="Y26">
        <v>0</v>
      </c>
      <c r="Z26">
        <v>38.44</v>
      </c>
    </row>
    <row r="27" spans="7:26">
      <c r="G27" t="s">
        <v>69</v>
      </c>
      <c r="H27" s="115">
        <v>65.349999999999994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-30</v>
      </c>
      <c r="P27" s="88">
        <v>-15</v>
      </c>
      <c r="Q27" s="88">
        <v>0</v>
      </c>
      <c r="R27" s="88">
        <v>-2</v>
      </c>
      <c r="S27" s="116">
        <v>0</v>
      </c>
      <c r="U27" s="115">
        <v>-47</v>
      </c>
      <c r="V27" s="116">
        <v>65.349999999999994</v>
      </c>
      <c r="W27">
        <v>65.349999999999994</v>
      </c>
      <c r="X27">
        <v>-30</v>
      </c>
      <c r="Y27">
        <v>-2</v>
      </c>
      <c r="Z27">
        <v>-15</v>
      </c>
    </row>
    <row r="28" spans="7:26">
      <c r="G28" t="s">
        <v>70</v>
      </c>
      <c r="H28" s="115">
        <v>41.33</v>
      </c>
      <c r="I28" s="88">
        <v>0</v>
      </c>
      <c r="J28" s="88">
        <v>38.44</v>
      </c>
      <c r="K28" s="88">
        <v>0</v>
      </c>
      <c r="L28" s="88">
        <v>0</v>
      </c>
      <c r="M28" s="116">
        <v>0</v>
      </c>
      <c r="N28" s="115">
        <v>0</v>
      </c>
      <c r="O28" s="88">
        <v>-20</v>
      </c>
      <c r="P28" s="88">
        <v>0</v>
      </c>
      <c r="Q28" s="88">
        <v>0</v>
      </c>
      <c r="R28" s="88">
        <v>0</v>
      </c>
      <c r="S28" s="116">
        <v>0</v>
      </c>
      <c r="U28" s="115">
        <v>-20</v>
      </c>
      <c r="V28" s="116">
        <v>79.77</v>
      </c>
      <c r="W28">
        <v>41.33</v>
      </c>
      <c r="X28">
        <v>-20</v>
      </c>
      <c r="Y28">
        <v>0</v>
      </c>
      <c r="Z28">
        <v>38.44</v>
      </c>
    </row>
    <row r="29" spans="7:26">
      <c r="G29" t="s">
        <v>71</v>
      </c>
      <c r="H29" s="115">
        <v>43.25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-50</v>
      </c>
      <c r="P29" s="88">
        <v>0</v>
      </c>
      <c r="Q29" s="88">
        <v>0</v>
      </c>
      <c r="R29" s="88">
        <v>0</v>
      </c>
      <c r="S29" s="116">
        <v>0</v>
      </c>
      <c r="U29" s="115">
        <v>-50</v>
      </c>
      <c r="V29" s="116">
        <v>43.25</v>
      </c>
      <c r="W29">
        <v>43.25</v>
      </c>
      <c r="X29">
        <v>-50</v>
      </c>
      <c r="Y29">
        <v>0</v>
      </c>
      <c r="Z29">
        <v>0</v>
      </c>
    </row>
    <row r="30" spans="7:26">
      <c r="G30" t="s">
        <v>72</v>
      </c>
      <c r="H30" s="115">
        <v>33.64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-35</v>
      </c>
      <c r="P30" s="88">
        <v>0</v>
      </c>
      <c r="Q30" s="88">
        <v>0</v>
      </c>
      <c r="R30" s="88">
        <v>0</v>
      </c>
      <c r="S30" s="116">
        <v>0</v>
      </c>
      <c r="U30" s="115">
        <v>-35</v>
      </c>
      <c r="V30" s="116">
        <v>33.64</v>
      </c>
      <c r="W30">
        <v>33.64</v>
      </c>
      <c r="X30">
        <v>-35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38.450000000000003</v>
      </c>
      <c r="K31" s="88">
        <v>0</v>
      </c>
      <c r="L31" s="88">
        <v>3.84</v>
      </c>
      <c r="M31" s="116">
        <v>0</v>
      </c>
      <c r="N31" s="115">
        <v>0</v>
      </c>
      <c r="O31" s="88">
        <v>-55</v>
      </c>
      <c r="P31" s="88">
        <v>0</v>
      </c>
      <c r="Q31" s="88">
        <v>0</v>
      </c>
      <c r="R31" s="88">
        <v>0</v>
      </c>
      <c r="S31" s="116">
        <v>0</v>
      </c>
      <c r="U31" s="115">
        <v>-55</v>
      </c>
      <c r="V31" s="116">
        <v>42.29</v>
      </c>
      <c r="W31">
        <v>0</v>
      </c>
      <c r="X31">
        <v>-55</v>
      </c>
      <c r="Y31">
        <v>3.84</v>
      </c>
      <c r="Z31">
        <v>38.450000000000003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-45</v>
      </c>
      <c r="P32" s="88">
        <v>0</v>
      </c>
      <c r="Q32" s="88">
        <v>0</v>
      </c>
      <c r="R32" s="88">
        <v>0</v>
      </c>
      <c r="S32" s="116">
        <v>0</v>
      </c>
      <c r="U32" s="115">
        <v>-45</v>
      </c>
      <c r="V32" s="116">
        <v>0</v>
      </c>
      <c r="W32">
        <v>0</v>
      </c>
      <c r="X32">
        <v>-45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-50</v>
      </c>
      <c r="P33" s="88">
        <v>0</v>
      </c>
      <c r="Q33" s="88">
        <v>0</v>
      </c>
      <c r="R33" s="88">
        <v>0</v>
      </c>
      <c r="S33" s="116">
        <v>0</v>
      </c>
      <c r="U33" s="115">
        <v>-50</v>
      </c>
      <c r="V33" s="116">
        <v>0</v>
      </c>
      <c r="W33">
        <v>0</v>
      </c>
      <c r="X33">
        <v>-50</v>
      </c>
      <c r="Y33">
        <v>0</v>
      </c>
      <c r="Z33">
        <v>0</v>
      </c>
    </row>
    <row r="34" spans="7:26">
      <c r="G34" t="s">
        <v>76</v>
      </c>
      <c r="H34" s="115">
        <v>46.13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-40</v>
      </c>
      <c r="P34" s="88">
        <v>0</v>
      </c>
      <c r="Q34" s="88">
        <v>0</v>
      </c>
      <c r="R34" s="88">
        <v>0</v>
      </c>
      <c r="S34" s="116">
        <v>0</v>
      </c>
      <c r="U34" s="115">
        <v>-40</v>
      </c>
      <c r="V34" s="116">
        <v>46.13</v>
      </c>
      <c r="W34">
        <v>46.13</v>
      </c>
      <c r="X34">
        <v>-40</v>
      </c>
      <c r="Y34">
        <v>0</v>
      </c>
      <c r="Z34">
        <v>0</v>
      </c>
    </row>
    <row r="35" spans="7:26">
      <c r="G35" t="s">
        <v>77</v>
      </c>
      <c r="H35" s="115">
        <v>48.06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-65</v>
      </c>
      <c r="P35" s="88">
        <v>0</v>
      </c>
      <c r="Q35" s="88">
        <v>0</v>
      </c>
      <c r="R35" s="88">
        <v>0</v>
      </c>
      <c r="S35" s="116">
        <v>0</v>
      </c>
      <c r="U35" s="115">
        <v>-65</v>
      </c>
      <c r="V35" s="116">
        <v>48.06</v>
      </c>
      <c r="W35">
        <v>48.06</v>
      </c>
      <c r="X35">
        <v>-65</v>
      </c>
      <c r="Y35">
        <v>0</v>
      </c>
      <c r="Z35">
        <v>0</v>
      </c>
    </row>
    <row r="36" spans="7:26">
      <c r="G36" t="s">
        <v>78</v>
      </c>
      <c r="H36" s="115">
        <v>39.409999999999997</v>
      </c>
      <c r="I36" s="88">
        <v>9.61</v>
      </c>
      <c r="J36" s="88">
        <v>28.83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-4</v>
      </c>
      <c r="S36" s="116">
        <v>0</v>
      </c>
      <c r="U36" s="115">
        <v>-4</v>
      </c>
      <c r="V36" s="116">
        <v>77.849999999999994</v>
      </c>
      <c r="W36">
        <v>39.409999999999997</v>
      </c>
      <c r="X36">
        <v>9.61</v>
      </c>
      <c r="Y36">
        <v>-4</v>
      </c>
      <c r="Z36">
        <v>28.83</v>
      </c>
    </row>
    <row r="37" spans="7:26">
      <c r="G37" t="s">
        <v>79</v>
      </c>
      <c r="H37" s="115">
        <v>110.52</v>
      </c>
      <c r="I37" s="88">
        <v>14.42</v>
      </c>
      <c r="J37" s="88">
        <v>57.67</v>
      </c>
      <c r="K37" s="88">
        <v>0</v>
      </c>
      <c r="L37" s="88">
        <v>5.77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188.38</v>
      </c>
      <c r="W37">
        <v>110.52</v>
      </c>
      <c r="X37">
        <v>14.42</v>
      </c>
      <c r="Y37">
        <v>5.77</v>
      </c>
      <c r="Z37">
        <v>57.67</v>
      </c>
    </row>
    <row r="38" spans="7:26">
      <c r="G38" t="s">
        <v>80</v>
      </c>
      <c r="H38" s="115">
        <v>89.37</v>
      </c>
      <c r="I38" s="88">
        <v>14.42</v>
      </c>
      <c r="J38" s="88">
        <v>48.06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151.85</v>
      </c>
      <c r="W38">
        <v>89.37</v>
      </c>
      <c r="X38">
        <v>14.42</v>
      </c>
      <c r="Y38">
        <v>0</v>
      </c>
      <c r="Z38">
        <v>48.06</v>
      </c>
    </row>
    <row r="39" spans="7:26">
      <c r="G39" t="s">
        <v>81</v>
      </c>
      <c r="H39" s="115">
        <v>56.7</v>
      </c>
      <c r="I39" s="88">
        <v>33.64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90.34</v>
      </c>
      <c r="W39">
        <v>56.7</v>
      </c>
      <c r="X39">
        <v>33.64</v>
      </c>
      <c r="Y39">
        <v>0</v>
      </c>
      <c r="Z39">
        <v>0</v>
      </c>
    </row>
    <row r="40" spans="7:26">
      <c r="G40" t="s">
        <v>82</v>
      </c>
      <c r="H40" s="115">
        <v>18.260000000000002</v>
      </c>
      <c r="I40" s="88">
        <v>0</v>
      </c>
      <c r="J40" s="88">
        <v>28.83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-0.26</v>
      </c>
      <c r="S40" s="116">
        <v>0</v>
      </c>
      <c r="U40" s="115">
        <v>-0.26</v>
      </c>
      <c r="V40" s="116">
        <v>47.09</v>
      </c>
      <c r="W40">
        <v>18.260000000000002</v>
      </c>
      <c r="X40">
        <v>0</v>
      </c>
      <c r="Y40">
        <v>-0.26</v>
      </c>
      <c r="Z40">
        <v>28.83</v>
      </c>
    </row>
    <row r="41" spans="7:26">
      <c r="G41" t="s">
        <v>83</v>
      </c>
      <c r="H41" s="115">
        <v>129.75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-40</v>
      </c>
      <c r="P41" s="88">
        <v>-50</v>
      </c>
      <c r="Q41" s="88">
        <v>0</v>
      </c>
      <c r="R41" s="88">
        <v>0</v>
      </c>
      <c r="S41" s="116">
        <v>0</v>
      </c>
      <c r="U41" s="115">
        <v>-90</v>
      </c>
      <c r="V41" s="116">
        <v>129.75</v>
      </c>
      <c r="W41">
        <v>129.75</v>
      </c>
      <c r="X41">
        <v>-40</v>
      </c>
      <c r="Y41">
        <v>0</v>
      </c>
      <c r="Z41">
        <v>-50</v>
      </c>
    </row>
    <row r="42" spans="7:26">
      <c r="G42" t="s">
        <v>84</v>
      </c>
      <c r="H42" s="115">
        <v>111.49</v>
      </c>
      <c r="I42" s="88">
        <v>9.61</v>
      </c>
      <c r="J42" s="88">
        <v>19.22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140.32</v>
      </c>
      <c r="W42">
        <v>111.49</v>
      </c>
      <c r="X42">
        <v>9.61</v>
      </c>
      <c r="Y42">
        <v>0</v>
      </c>
      <c r="Z42">
        <v>19.22</v>
      </c>
    </row>
    <row r="43" spans="7:26">
      <c r="G43" t="s">
        <v>85</v>
      </c>
      <c r="H43" s="115">
        <v>61.51</v>
      </c>
      <c r="I43" s="88">
        <v>4.8099999999999996</v>
      </c>
      <c r="J43" s="88">
        <v>0</v>
      </c>
      <c r="K43" s="88">
        <v>0</v>
      </c>
      <c r="L43" s="88">
        <v>9.61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75.930000000000007</v>
      </c>
      <c r="W43">
        <v>61.51</v>
      </c>
      <c r="X43">
        <v>4.8099999999999996</v>
      </c>
      <c r="Y43">
        <v>9.61</v>
      </c>
      <c r="Z43">
        <v>0</v>
      </c>
    </row>
    <row r="44" spans="7:26">
      <c r="G44" t="s">
        <v>86</v>
      </c>
      <c r="H44" s="115">
        <v>76.89</v>
      </c>
      <c r="I44" s="88">
        <v>9.61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86.5</v>
      </c>
      <c r="W44">
        <v>76.89</v>
      </c>
      <c r="X44">
        <v>9.61</v>
      </c>
      <c r="Y44">
        <v>0</v>
      </c>
      <c r="Z44">
        <v>0</v>
      </c>
    </row>
    <row r="45" spans="7:26">
      <c r="G45" t="s">
        <v>87</v>
      </c>
      <c r="H45" s="115">
        <v>105.72</v>
      </c>
      <c r="I45" s="88">
        <v>33.64</v>
      </c>
      <c r="J45" s="88">
        <v>19.22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158.58000000000001</v>
      </c>
      <c r="W45">
        <v>105.72</v>
      </c>
      <c r="X45">
        <v>33.64</v>
      </c>
      <c r="Y45">
        <v>0</v>
      </c>
      <c r="Z45">
        <v>19.22</v>
      </c>
    </row>
    <row r="46" spans="7:26">
      <c r="G46" t="s">
        <v>88</v>
      </c>
      <c r="H46" s="115">
        <v>115.33</v>
      </c>
      <c r="I46" s="88">
        <v>14.42</v>
      </c>
      <c r="J46" s="88">
        <v>19.22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148.97</v>
      </c>
      <c r="W46">
        <v>115.33</v>
      </c>
      <c r="X46">
        <v>14.42</v>
      </c>
      <c r="Y46">
        <v>0</v>
      </c>
      <c r="Z46">
        <v>19.22</v>
      </c>
    </row>
    <row r="47" spans="7:26">
      <c r="G47" t="s">
        <v>89</v>
      </c>
      <c r="H47" s="115">
        <v>0</v>
      </c>
      <c r="I47" s="88">
        <v>0</v>
      </c>
      <c r="J47" s="88">
        <v>19.22</v>
      </c>
      <c r="K47" s="88">
        <v>0</v>
      </c>
      <c r="L47" s="88">
        <v>0</v>
      </c>
      <c r="M47" s="116">
        <v>0</v>
      </c>
      <c r="N47" s="115">
        <v>-17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-17</v>
      </c>
      <c r="V47" s="116">
        <v>19.22</v>
      </c>
      <c r="W47">
        <v>-17</v>
      </c>
      <c r="X47">
        <v>0</v>
      </c>
      <c r="Y47">
        <v>0</v>
      </c>
      <c r="Z47">
        <v>19.22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-145</v>
      </c>
      <c r="Q48" s="88">
        <v>0</v>
      </c>
      <c r="R48" s="88">
        <v>0</v>
      </c>
      <c r="S48" s="116">
        <v>0</v>
      </c>
      <c r="U48" s="115">
        <v>-145</v>
      </c>
      <c r="V48" s="116">
        <v>0</v>
      </c>
      <c r="W48">
        <v>0</v>
      </c>
      <c r="X48">
        <v>0</v>
      </c>
      <c r="Y48">
        <v>0</v>
      </c>
      <c r="Z48">
        <v>-145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6.73</v>
      </c>
      <c r="M49" s="116">
        <v>0</v>
      </c>
      <c r="N49" s="115">
        <v>-35</v>
      </c>
      <c r="O49" s="88">
        <v>0</v>
      </c>
      <c r="P49" s="88">
        <v>-70</v>
      </c>
      <c r="Q49" s="88">
        <v>0</v>
      </c>
      <c r="R49" s="88">
        <v>0</v>
      </c>
      <c r="S49" s="116">
        <v>0</v>
      </c>
      <c r="U49" s="115">
        <v>-105</v>
      </c>
      <c r="V49" s="116">
        <v>6.73</v>
      </c>
      <c r="W49">
        <v>-35</v>
      </c>
      <c r="X49">
        <v>0</v>
      </c>
      <c r="Y49">
        <v>6.73</v>
      </c>
      <c r="Z49">
        <v>-70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-35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-35</v>
      </c>
      <c r="V50" s="116">
        <v>0</v>
      </c>
      <c r="W50">
        <v>-35</v>
      </c>
      <c r="X50">
        <v>0</v>
      </c>
      <c r="Y50">
        <v>0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-94</v>
      </c>
      <c r="O51" s="88">
        <v>0</v>
      </c>
      <c r="P51" s="88">
        <v>-75</v>
      </c>
      <c r="Q51" s="88">
        <v>0</v>
      </c>
      <c r="R51" s="88">
        <v>0</v>
      </c>
      <c r="S51" s="116">
        <v>0</v>
      </c>
      <c r="U51" s="115">
        <v>-169</v>
      </c>
      <c r="V51" s="116">
        <v>0</v>
      </c>
      <c r="W51">
        <v>-94</v>
      </c>
      <c r="X51">
        <v>0</v>
      </c>
      <c r="Y51">
        <v>0</v>
      </c>
      <c r="Z51">
        <v>-75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-55</v>
      </c>
      <c r="O52" s="88">
        <v>0</v>
      </c>
      <c r="P52" s="88">
        <v>-50</v>
      </c>
      <c r="Q52" s="88">
        <v>0</v>
      </c>
      <c r="R52" s="88">
        <v>0</v>
      </c>
      <c r="S52" s="116">
        <v>0</v>
      </c>
      <c r="U52" s="115">
        <v>-105</v>
      </c>
      <c r="V52" s="116">
        <v>0</v>
      </c>
      <c r="W52">
        <v>-55</v>
      </c>
      <c r="X52">
        <v>0</v>
      </c>
      <c r="Y52">
        <v>0</v>
      </c>
      <c r="Z52">
        <v>-50</v>
      </c>
    </row>
    <row r="53" spans="7:26">
      <c r="G53" t="s">
        <v>95</v>
      </c>
      <c r="H53" s="115">
        <v>85.54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-135</v>
      </c>
      <c r="Q53" s="88">
        <v>0</v>
      </c>
      <c r="R53" s="88">
        <v>0</v>
      </c>
      <c r="S53" s="116">
        <v>0</v>
      </c>
      <c r="U53" s="115">
        <v>-135</v>
      </c>
      <c r="V53" s="116">
        <v>85.54</v>
      </c>
      <c r="W53">
        <v>85.54</v>
      </c>
      <c r="X53">
        <v>0</v>
      </c>
      <c r="Y53">
        <v>0</v>
      </c>
      <c r="Z53">
        <v>-135</v>
      </c>
    </row>
    <row r="54" spans="7:26">
      <c r="G54" t="s">
        <v>96</v>
      </c>
      <c r="H54" s="115">
        <v>33.64</v>
      </c>
      <c r="I54" s="88">
        <v>0</v>
      </c>
      <c r="J54" s="88">
        <v>0</v>
      </c>
      <c r="K54" s="88">
        <v>0</v>
      </c>
      <c r="L54" s="88">
        <v>1.92</v>
      </c>
      <c r="M54" s="116">
        <v>0</v>
      </c>
      <c r="N54" s="115">
        <v>0</v>
      </c>
      <c r="O54" s="88">
        <v>0</v>
      </c>
      <c r="P54" s="88">
        <v>-30</v>
      </c>
      <c r="Q54" s="88">
        <v>0</v>
      </c>
      <c r="R54" s="88">
        <v>0</v>
      </c>
      <c r="S54" s="116">
        <v>0</v>
      </c>
      <c r="U54" s="115">
        <v>-30</v>
      </c>
      <c r="V54" s="116">
        <v>35.56</v>
      </c>
      <c r="W54">
        <v>33.64</v>
      </c>
      <c r="X54">
        <v>0</v>
      </c>
      <c r="Y54">
        <v>1.92</v>
      </c>
      <c r="Z54">
        <v>-30</v>
      </c>
    </row>
    <row r="55" spans="7:26">
      <c r="G55" t="s">
        <v>97</v>
      </c>
      <c r="H55" s="115">
        <v>48.06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-95</v>
      </c>
      <c r="Q55" s="88">
        <v>0</v>
      </c>
      <c r="R55" s="88">
        <v>-3</v>
      </c>
      <c r="S55" s="116">
        <v>0</v>
      </c>
      <c r="U55" s="115">
        <v>-98</v>
      </c>
      <c r="V55" s="116">
        <v>48.06</v>
      </c>
      <c r="W55">
        <v>48.06</v>
      </c>
      <c r="X55">
        <v>0</v>
      </c>
      <c r="Y55">
        <v>-3</v>
      </c>
      <c r="Z55">
        <v>-95</v>
      </c>
    </row>
    <row r="56" spans="7:26">
      <c r="G56" t="s">
        <v>98</v>
      </c>
      <c r="H56" s="115">
        <v>86.5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-100</v>
      </c>
      <c r="Q56" s="88">
        <v>0</v>
      </c>
      <c r="R56" s="88">
        <v>-1</v>
      </c>
      <c r="S56" s="116">
        <v>0</v>
      </c>
      <c r="U56" s="115">
        <v>-101</v>
      </c>
      <c r="V56" s="116">
        <v>86.5</v>
      </c>
      <c r="W56">
        <v>86.5</v>
      </c>
      <c r="X56">
        <v>0</v>
      </c>
      <c r="Y56">
        <v>-1</v>
      </c>
      <c r="Z56">
        <v>-100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-10</v>
      </c>
      <c r="O57" s="88">
        <v>-60</v>
      </c>
      <c r="P57" s="88">
        <v>-70</v>
      </c>
      <c r="Q57" s="88">
        <v>0</v>
      </c>
      <c r="R57" s="88">
        <v>-2</v>
      </c>
      <c r="S57" s="116">
        <v>0</v>
      </c>
      <c r="U57" s="115">
        <v>-142</v>
      </c>
      <c r="V57" s="116">
        <v>0</v>
      </c>
      <c r="W57">
        <v>-10</v>
      </c>
      <c r="X57">
        <v>-60</v>
      </c>
      <c r="Y57">
        <v>-2</v>
      </c>
      <c r="Z57">
        <v>-70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-10</v>
      </c>
      <c r="O58" s="88">
        <v>-70</v>
      </c>
      <c r="P58" s="88">
        <v>-70</v>
      </c>
      <c r="Q58" s="88">
        <v>0</v>
      </c>
      <c r="R58" s="88">
        <v>-4</v>
      </c>
      <c r="S58" s="116">
        <v>0</v>
      </c>
      <c r="U58" s="115">
        <v>-154</v>
      </c>
      <c r="V58" s="116">
        <v>0</v>
      </c>
      <c r="W58">
        <v>-10</v>
      </c>
      <c r="X58">
        <v>-70</v>
      </c>
      <c r="Y58">
        <v>-4</v>
      </c>
      <c r="Z58">
        <v>-70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2.4</v>
      </c>
      <c r="M59" s="116">
        <v>0</v>
      </c>
      <c r="N59" s="115">
        <v>-44</v>
      </c>
      <c r="O59" s="88">
        <v>-20</v>
      </c>
      <c r="P59" s="88">
        <v>0</v>
      </c>
      <c r="Q59" s="88">
        <v>0</v>
      </c>
      <c r="R59" s="88">
        <v>0</v>
      </c>
      <c r="S59" s="116">
        <v>0</v>
      </c>
      <c r="U59" s="115">
        <v>-64</v>
      </c>
      <c r="V59" s="116">
        <v>2.4</v>
      </c>
      <c r="W59">
        <v>-44</v>
      </c>
      <c r="X59">
        <v>-20</v>
      </c>
      <c r="Y59">
        <v>2.4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-45</v>
      </c>
      <c r="O60" s="88">
        <v>-50</v>
      </c>
      <c r="P60" s="88">
        <v>0</v>
      </c>
      <c r="Q60" s="88">
        <v>0</v>
      </c>
      <c r="R60" s="88">
        <v>-7</v>
      </c>
      <c r="S60" s="116">
        <v>0</v>
      </c>
      <c r="U60" s="115">
        <v>-102</v>
      </c>
      <c r="V60" s="116">
        <v>0</v>
      </c>
      <c r="W60">
        <v>-45</v>
      </c>
      <c r="X60">
        <v>-50</v>
      </c>
      <c r="Y60">
        <v>-7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-108</v>
      </c>
      <c r="O61" s="88">
        <v>0</v>
      </c>
      <c r="P61" s="88">
        <v>-110</v>
      </c>
      <c r="Q61" s="88">
        <v>0</v>
      </c>
      <c r="R61" s="88">
        <v>-7</v>
      </c>
      <c r="S61" s="116">
        <v>0</v>
      </c>
      <c r="U61" s="115">
        <v>-225</v>
      </c>
      <c r="V61" s="116">
        <v>0</v>
      </c>
      <c r="W61">
        <v>-108</v>
      </c>
      <c r="X61">
        <v>0</v>
      </c>
      <c r="Y61">
        <v>-7</v>
      </c>
      <c r="Z61">
        <v>-110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-100</v>
      </c>
      <c r="O62" s="88">
        <v>0</v>
      </c>
      <c r="P62" s="88">
        <v>-90</v>
      </c>
      <c r="Q62" s="88">
        <v>0</v>
      </c>
      <c r="R62" s="88">
        <v>-7</v>
      </c>
      <c r="S62" s="116">
        <v>0</v>
      </c>
      <c r="U62" s="115">
        <v>-197</v>
      </c>
      <c r="V62" s="116">
        <v>0</v>
      </c>
      <c r="W62">
        <v>-100</v>
      </c>
      <c r="X62">
        <v>0</v>
      </c>
      <c r="Y62">
        <v>-7</v>
      </c>
      <c r="Z62">
        <v>-90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-60</v>
      </c>
      <c r="Q63" s="88">
        <v>0</v>
      </c>
      <c r="R63" s="88">
        <v>-7</v>
      </c>
      <c r="S63" s="116">
        <v>0</v>
      </c>
      <c r="U63" s="115">
        <v>-67</v>
      </c>
      <c r="V63" s="116">
        <v>0</v>
      </c>
      <c r="W63">
        <v>0</v>
      </c>
      <c r="X63">
        <v>0</v>
      </c>
      <c r="Y63">
        <v>-7</v>
      </c>
      <c r="Z63">
        <v>-60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-10</v>
      </c>
      <c r="Q64" s="88">
        <v>0</v>
      </c>
      <c r="R64" s="88">
        <v>-2</v>
      </c>
      <c r="S64" s="116">
        <v>0</v>
      </c>
      <c r="U64" s="115">
        <v>-12</v>
      </c>
      <c r="V64" s="116">
        <v>0</v>
      </c>
      <c r="W64">
        <v>0</v>
      </c>
      <c r="X64">
        <v>0</v>
      </c>
      <c r="Y64">
        <v>-2</v>
      </c>
      <c r="Z64">
        <v>-10</v>
      </c>
    </row>
    <row r="65" spans="7:26">
      <c r="G65" t="s">
        <v>107</v>
      </c>
      <c r="H65" s="115">
        <v>13.46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-20</v>
      </c>
      <c r="P65" s="88">
        <v>0</v>
      </c>
      <c r="Q65" s="88">
        <v>0</v>
      </c>
      <c r="R65" s="88">
        <v>-9</v>
      </c>
      <c r="S65" s="116">
        <v>0</v>
      </c>
      <c r="U65" s="115">
        <v>-29</v>
      </c>
      <c r="V65" s="116">
        <v>13.46</v>
      </c>
      <c r="W65">
        <v>13.46</v>
      </c>
      <c r="X65">
        <v>-20</v>
      </c>
      <c r="Y65">
        <v>-9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-28</v>
      </c>
      <c r="O66" s="88">
        <v>-20</v>
      </c>
      <c r="P66" s="88">
        <v>0</v>
      </c>
      <c r="Q66" s="88">
        <v>0</v>
      </c>
      <c r="R66" s="88">
        <v>-7</v>
      </c>
      <c r="S66" s="116">
        <v>0</v>
      </c>
      <c r="U66" s="115">
        <v>-55</v>
      </c>
      <c r="V66" s="116">
        <v>0</v>
      </c>
      <c r="W66">
        <v>-28</v>
      </c>
      <c r="X66">
        <v>-20</v>
      </c>
      <c r="Y66">
        <v>-7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-48</v>
      </c>
      <c r="O67" s="88">
        <v>-70</v>
      </c>
      <c r="P67" s="88">
        <v>-65</v>
      </c>
      <c r="Q67" s="88">
        <v>0</v>
      </c>
      <c r="R67" s="88">
        <v>-7</v>
      </c>
      <c r="S67" s="116">
        <v>0</v>
      </c>
      <c r="U67" s="115">
        <v>-190</v>
      </c>
      <c r="V67" s="116">
        <v>0</v>
      </c>
      <c r="W67">
        <v>-48</v>
      </c>
      <c r="X67">
        <v>-70</v>
      </c>
      <c r="Y67">
        <v>-7</v>
      </c>
      <c r="Z67">
        <v>-65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-17</v>
      </c>
      <c r="O68" s="88">
        <v>-30</v>
      </c>
      <c r="P68" s="88">
        <v>0</v>
      </c>
      <c r="Q68" s="88">
        <v>0</v>
      </c>
      <c r="R68" s="88">
        <v>-6</v>
      </c>
      <c r="S68" s="116">
        <v>0</v>
      </c>
      <c r="U68" s="115">
        <v>-53</v>
      </c>
      <c r="V68" s="116">
        <v>0</v>
      </c>
      <c r="W68">
        <v>-17</v>
      </c>
      <c r="X68">
        <v>-30</v>
      </c>
      <c r="Y68">
        <v>-6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-65</v>
      </c>
      <c r="O69" s="88">
        <v>-50</v>
      </c>
      <c r="P69" s="88">
        <v>0</v>
      </c>
      <c r="Q69" s="88">
        <v>0</v>
      </c>
      <c r="R69" s="88">
        <v>-4</v>
      </c>
      <c r="S69" s="116">
        <v>0</v>
      </c>
      <c r="U69" s="115">
        <v>-119</v>
      </c>
      <c r="V69" s="116">
        <v>0</v>
      </c>
      <c r="W69">
        <v>-65</v>
      </c>
      <c r="X69">
        <v>-50</v>
      </c>
      <c r="Y69">
        <v>-4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-47</v>
      </c>
      <c r="O70" s="88">
        <v>-25</v>
      </c>
      <c r="P70" s="88">
        <v>0</v>
      </c>
      <c r="Q70" s="88">
        <v>0</v>
      </c>
      <c r="R70" s="88">
        <v>0</v>
      </c>
      <c r="S70" s="116">
        <v>0</v>
      </c>
      <c r="U70" s="115">
        <v>-72</v>
      </c>
      <c r="V70" s="116">
        <v>0</v>
      </c>
      <c r="W70">
        <v>-47</v>
      </c>
      <c r="X70">
        <v>-25</v>
      </c>
      <c r="Y70">
        <v>0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-60</v>
      </c>
      <c r="O71" s="88">
        <v>-109</v>
      </c>
      <c r="P71" s="88">
        <v>-65</v>
      </c>
      <c r="Q71" s="88">
        <v>0</v>
      </c>
      <c r="R71" s="88">
        <v>-5</v>
      </c>
      <c r="S71" s="116">
        <v>0</v>
      </c>
      <c r="U71" s="115">
        <v>-239</v>
      </c>
      <c r="V71" s="116">
        <v>0</v>
      </c>
      <c r="W71">
        <v>-60</v>
      </c>
      <c r="X71">
        <v>-109</v>
      </c>
      <c r="Y71">
        <v>-5</v>
      </c>
      <c r="Z71">
        <v>-65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-50</v>
      </c>
      <c r="O72" s="88">
        <v>-49</v>
      </c>
      <c r="P72" s="88">
        <v>0</v>
      </c>
      <c r="Q72" s="88">
        <v>0</v>
      </c>
      <c r="R72" s="88">
        <v>-2</v>
      </c>
      <c r="S72" s="116">
        <v>0</v>
      </c>
      <c r="U72" s="115">
        <v>-101</v>
      </c>
      <c r="V72" s="116">
        <v>0</v>
      </c>
      <c r="W72">
        <v>-50</v>
      </c>
      <c r="X72">
        <v>-49</v>
      </c>
      <c r="Y72">
        <v>-2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14.42</v>
      </c>
      <c r="K73" s="88">
        <v>0</v>
      </c>
      <c r="L73" s="88">
        <v>0</v>
      </c>
      <c r="M73" s="116">
        <v>0</v>
      </c>
      <c r="N73" s="115">
        <v>-40</v>
      </c>
      <c r="O73" s="88">
        <v>-60</v>
      </c>
      <c r="P73" s="88">
        <v>0</v>
      </c>
      <c r="Q73" s="88">
        <v>0</v>
      </c>
      <c r="R73" s="88">
        <v>-1</v>
      </c>
      <c r="S73" s="116">
        <v>0</v>
      </c>
      <c r="U73" s="115">
        <v>-101</v>
      </c>
      <c r="V73" s="116">
        <v>14.42</v>
      </c>
      <c r="W73">
        <v>-40</v>
      </c>
      <c r="X73">
        <v>-60</v>
      </c>
      <c r="Y73">
        <v>-1</v>
      </c>
      <c r="Z73">
        <v>14.42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-20</v>
      </c>
      <c r="O74" s="88">
        <v>-55</v>
      </c>
      <c r="P74" s="88">
        <v>0</v>
      </c>
      <c r="Q74" s="88">
        <v>0</v>
      </c>
      <c r="R74" s="88">
        <v>0</v>
      </c>
      <c r="S74" s="116">
        <v>0</v>
      </c>
      <c r="U74" s="115">
        <v>-75</v>
      </c>
      <c r="V74" s="116">
        <v>0</v>
      </c>
      <c r="W74">
        <v>-20</v>
      </c>
      <c r="X74">
        <v>-55</v>
      </c>
      <c r="Y74">
        <v>0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-125</v>
      </c>
      <c r="P75" s="88">
        <v>-15</v>
      </c>
      <c r="Q75" s="88">
        <v>0</v>
      </c>
      <c r="R75" s="88">
        <v>0</v>
      </c>
      <c r="S75" s="116">
        <v>0</v>
      </c>
      <c r="U75" s="115">
        <v>-140</v>
      </c>
      <c r="V75" s="116">
        <v>0</v>
      </c>
      <c r="W75">
        <v>0</v>
      </c>
      <c r="X75">
        <v>-125</v>
      </c>
      <c r="Y75">
        <v>0</v>
      </c>
      <c r="Z75">
        <v>-15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-80</v>
      </c>
      <c r="P76" s="88">
        <v>0</v>
      </c>
      <c r="Q76" s="88">
        <v>0</v>
      </c>
      <c r="R76" s="88">
        <v>0</v>
      </c>
      <c r="S76" s="116">
        <v>0</v>
      </c>
      <c r="U76" s="115">
        <v>-80</v>
      </c>
      <c r="V76" s="116">
        <v>0</v>
      </c>
      <c r="W76">
        <v>0</v>
      </c>
      <c r="X76">
        <v>-80</v>
      </c>
      <c r="Y76">
        <v>0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-78</v>
      </c>
      <c r="P77" s="88">
        <v>-45</v>
      </c>
      <c r="Q77" s="88">
        <v>0</v>
      </c>
      <c r="R77" s="88">
        <v>-2</v>
      </c>
      <c r="S77" s="116">
        <v>0</v>
      </c>
      <c r="U77" s="115">
        <v>-125</v>
      </c>
      <c r="V77" s="116">
        <v>0</v>
      </c>
      <c r="W77">
        <v>0</v>
      </c>
      <c r="X77">
        <v>-78</v>
      </c>
      <c r="Y77">
        <v>-2</v>
      </c>
      <c r="Z77">
        <v>-45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-61</v>
      </c>
      <c r="P78" s="88">
        <v>-20</v>
      </c>
      <c r="Q78" s="88">
        <v>0</v>
      </c>
      <c r="R78" s="88">
        <v>0</v>
      </c>
      <c r="S78" s="116">
        <v>0</v>
      </c>
      <c r="U78" s="115">
        <v>-81</v>
      </c>
      <c r="V78" s="116">
        <v>0</v>
      </c>
      <c r="W78">
        <v>0</v>
      </c>
      <c r="X78">
        <v>-61</v>
      </c>
      <c r="Y78">
        <v>0</v>
      </c>
      <c r="Z78">
        <v>-20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-54</v>
      </c>
      <c r="O79" s="88">
        <v>-125</v>
      </c>
      <c r="P79" s="88">
        <v>-90</v>
      </c>
      <c r="Q79" s="88">
        <v>0</v>
      </c>
      <c r="R79" s="88">
        <v>0</v>
      </c>
      <c r="S79" s="116">
        <v>0</v>
      </c>
      <c r="U79" s="115">
        <v>-269</v>
      </c>
      <c r="V79" s="116">
        <v>0</v>
      </c>
      <c r="W79">
        <v>-54</v>
      </c>
      <c r="X79">
        <v>-125</v>
      </c>
      <c r="Y79">
        <v>0</v>
      </c>
      <c r="Z79">
        <v>-90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-64</v>
      </c>
      <c r="O80" s="88">
        <v>-88</v>
      </c>
      <c r="P80" s="88">
        <v>-70</v>
      </c>
      <c r="Q80" s="88">
        <v>0</v>
      </c>
      <c r="R80" s="88">
        <v>0</v>
      </c>
      <c r="S80" s="116">
        <v>0</v>
      </c>
      <c r="U80" s="115">
        <v>-222</v>
      </c>
      <c r="V80" s="116">
        <v>0</v>
      </c>
      <c r="W80">
        <v>-64</v>
      </c>
      <c r="X80">
        <v>-88</v>
      </c>
      <c r="Y80">
        <v>0</v>
      </c>
      <c r="Z80">
        <v>-70</v>
      </c>
    </row>
    <row r="81" spans="7:26">
      <c r="G81" t="s">
        <v>123</v>
      </c>
      <c r="H81" s="115">
        <v>0</v>
      </c>
      <c r="I81" s="88">
        <v>0</v>
      </c>
      <c r="J81" s="88">
        <v>38.450000000000003</v>
      </c>
      <c r="K81" s="88">
        <v>0</v>
      </c>
      <c r="L81" s="88">
        <v>9.32</v>
      </c>
      <c r="M81" s="116">
        <v>0</v>
      </c>
      <c r="N81" s="115">
        <v>-57</v>
      </c>
      <c r="O81" s="88">
        <v>-85</v>
      </c>
      <c r="P81" s="88">
        <v>0</v>
      </c>
      <c r="Q81" s="88">
        <v>0</v>
      </c>
      <c r="R81" s="88">
        <v>0</v>
      </c>
      <c r="S81" s="116">
        <v>0</v>
      </c>
      <c r="U81" s="115">
        <v>-142</v>
      </c>
      <c r="V81" s="116">
        <v>47.77</v>
      </c>
      <c r="W81">
        <v>-57</v>
      </c>
      <c r="X81">
        <v>-85</v>
      </c>
      <c r="Y81">
        <v>9.32</v>
      </c>
      <c r="Z81">
        <v>38.450000000000003</v>
      </c>
    </row>
    <row r="82" spans="7:26">
      <c r="G82" t="s">
        <v>124</v>
      </c>
      <c r="H82" s="115">
        <v>0</v>
      </c>
      <c r="I82" s="88">
        <v>0</v>
      </c>
      <c r="J82" s="88">
        <v>28.83</v>
      </c>
      <c r="K82" s="88">
        <v>0</v>
      </c>
      <c r="L82" s="88">
        <v>0</v>
      </c>
      <c r="M82" s="116">
        <v>0</v>
      </c>
      <c r="N82" s="115">
        <v>-45</v>
      </c>
      <c r="O82" s="88">
        <v>-85</v>
      </c>
      <c r="P82" s="88">
        <v>0</v>
      </c>
      <c r="Q82" s="88">
        <v>0</v>
      </c>
      <c r="R82" s="88">
        <v>0</v>
      </c>
      <c r="S82" s="116">
        <v>0</v>
      </c>
      <c r="U82" s="115">
        <v>-130</v>
      </c>
      <c r="V82" s="116">
        <v>28.83</v>
      </c>
      <c r="W82">
        <v>-45</v>
      </c>
      <c r="X82">
        <v>-85</v>
      </c>
      <c r="Y82">
        <v>0</v>
      </c>
      <c r="Z82">
        <v>28.83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-47</v>
      </c>
      <c r="O83" s="88">
        <v>-82</v>
      </c>
      <c r="P83" s="88">
        <v>-30</v>
      </c>
      <c r="Q83" s="88">
        <v>0</v>
      </c>
      <c r="R83" s="88">
        <v>0</v>
      </c>
      <c r="S83" s="116">
        <v>0</v>
      </c>
      <c r="U83" s="115">
        <v>-159</v>
      </c>
      <c r="V83" s="116">
        <v>0</v>
      </c>
      <c r="W83">
        <v>-47</v>
      </c>
      <c r="X83">
        <v>-82</v>
      </c>
      <c r="Y83">
        <v>0</v>
      </c>
      <c r="Z83">
        <v>-30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-48</v>
      </c>
      <c r="O84" s="88">
        <v>-21</v>
      </c>
      <c r="P84" s="88">
        <v>0</v>
      </c>
      <c r="Q84" s="88">
        <v>0</v>
      </c>
      <c r="R84" s="88">
        <v>0</v>
      </c>
      <c r="S84" s="116">
        <v>0</v>
      </c>
      <c r="U84" s="115">
        <v>-69</v>
      </c>
      <c r="V84" s="116">
        <v>0</v>
      </c>
      <c r="W84">
        <v>-48</v>
      </c>
      <c r="X84">
        <v>-21</v>
      </c>
      <c r="Y84">
        <v>0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-12</v>
      </c>
      <c r="O85" s="88">
        <v>-18</v>
      </c>
      <c r="P85" s="88">
        <v>0</v>
      </c>
      <c r="Q85" s="88">
        <v>0</v>
      </c>
      <c r="R85" s="88">
        <v>0</v>
      </c>
      <c r="S85" s="116">
        <v>0</v>
      </c>
      <c r="U85" s="115">
        <v>-30</v>
      </c>
      <c r="V85" s="116">
        <v>0</v>
      </c>
      <c r="W85">
        <v>-12</v>
      </c>
      <c r="X85">
        <v>-18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10.38</v>
      </c>
      <c r="M86" s="116">
        <v>0</v>
      </c>
      <c r="N86" s="115">
        <v>0</v>
      </c>
      <c r="O86" s="88">
        <v>-21</v>
      </c>
      <c r="P86" s="88">
        <v>0</v>
      </c>
      <c r="Q86" s="88">
        <v>0</v>
      </c>
      <c r="R86" s="88">
        <v>0</v>
      </c>
      <c r="S86" s="116">
        <v>0</v>
      </c>
      <c r="U86" s="115">
        <v>-21</v>
      </c>
      <c r="V86" s="116">
        <v>10.38</v>
      </c>
      <c r="W86">
        <v>0</v>
      </c>
      <c r="X86">
        <v>-21</v>
      </c>
      <c r="Y86">
        <v>10.38</v>
      </c>
      <c r="Z86">
        <v>0</v>
      </c>
    </row>
    <row r="87" spans="7:26">
      <c r="G87" t="s">
        <v>129</v>
      </c>
      <c r="H87" s="115">
        <v>9.61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-38</v>
      </c>
      <c r="P87" s="88">
        <v>-40</v>
      </c>
      <c r="Q87" s="88">
        <v>0</v>
      </c>
      <c r="R87" s="88">
        <v>0</v>
      </c>
      <c r="S87" s="116">
        <v>0</v>
      </c>
      <c r="U87" s="115">
        <v>-78</v>
      </c>
      <c r="V87" s="116">
        <v>9.61</v>
      </c>
      <c r="W87">
        <v>9.61</v>
      </c>
      <c r="X87">
        <v>-38</v>
      </c>
      <c r="Y87">
        <v>0</v>
      </c>
      <c r="Z87">
        <v>-40</v>
      </c>
    </row>
    <row r="88" spans="7:26">
      <c r="G88" t="s">
        <v>130</v>
      </c>
      <c r="H88" s="115">
        <v>9.61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9.61</v>
      </c>
      <c r="W88">
        <v>9.61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-87</v>
      </c>
      <c r="O89" s="88">
        <v>-10</v>
      </c>
      <c r="P89" s="88">
        <v>-45</v>
      </c>
      <c r="Q89" s="88">
        <v>0</v>
      </c>
      <c r="R89" s="88">
        <v>0</v>
      </c>
      <c r="S89" s="116">
        <v>0</v>
      </c>
      <c r="U89" s="115">
        <v>-142</v>
      </c>
      <c r="V89" s="116">
        <v>0</v>
      </c>
      <c r="W89">
        <v>-87</v>
      </c>
      <c r="X89">
        <v>-10</v>
      </c>
      <c r="Y89">
        <v>0</v>
      </c>
      <c r="Z89">
        <v>-45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-66</v>
      </c>
      <c r="O90" s="88">
        <v>-11</v>
      </c>
      <c r="P90" s="88">
        <v>0</v>
      </c>
      <c r="Q90" s="88">
        <v>0</v>
      </c>
      <c r="R90" s="88">
        <v>0</v>
      </c>
      <c r="S90" s="116">
        <v>0</v>
      </c>
      <c r="U90" s="115">
        <v>-77</v>
      </c>
      <c r="V90" s="116">
        <v>0</v>
      </c>
      <c r="W90">
        <v>-66</v>
      </c>
      <c r="X90">
        <v>-11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6.25</v>
      </c>
      <c r="M91" s="116">
        <v>0</v>
      </c>
      <c r="N91" s="115">
        <v>-46</v>
      </c>
      <c r="O91" s="88">
        <v>-4</v>
      </c>
      <c r="P91" s="88">
        <v>-50</v>
      </c>
      <c r="Q91" s="88">
        <v>0</v>
      </c>
      <c r="R91" s="88">
        <v>0</v>
      </c>
      <c r="S91" s="116">
        <v>0</v>
      </c>
      <c r="U91" s="115">
        <v>-100</v>
      </c>
      <c r="V91" s="116">
        <v>6.25</v>
      </c>
      <c r="W91">
        <v>-46</v>
      </c>
      <c r="X91">
        <v>-4</v>
      </c>
      <c r="Y91">
        <v>6.25</v>
      </c>
      <c r="Z91">
        <v>-50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-38</v>
      </c>
      <c r="O92" s="88">
        <v>-10</v>
      </c>
      <c r="P92" s="88">
        <v>-15</v>
      </c>
      <c r="Q92" s="88">
        <v>0</v>
      </c>
      <c r="R92" s="88">
        <v>0</v>
      </c>
      <c r="S92" s="116">
        <v>0</v>
      </c>
      <c r="U92" s="115">
        <v>-63</v>
      </c>
      <c r="V92" s="116">
        <v>0</v>
      </c>
      <c r="W92">
        <v>-38</v>
      </c>
      <c r="X92">
        <v>-10</v>
      </c>
      <c r="Y92">
        <v>0</v>
      </c>
      <c r="Z92">
        <v>-15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-45</v>
      </c>
      <c r="O93" s="88">
        <v>-35</v>
      </c>
      <c r="P93" s="88">
        <v>-55</v>
      </c>
      <c r="Q93" s="88">
        <v>0</v>
      </c>
      <c r="R93" s="88">
        <v>0</v>
      </c>
      <c r="S93" s="116">
        <v>0</v>
      </c>
      <c r="U93" s="115">
        <v>-135</v>
      </c>
      <c r="V93" s="116">
        <v>0</v>
      </c>
      <c r="W93">
        <v>-45</v>
      </c>
      <c r="X93">
        <v>-35</v>
      </c>
      <c r="Y93">
        <v>0</v>
      </c>
      <c r="Z93">
        <v>-55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-70</v>
      </c>
      <c r="O94" s="88">
        <v>-13</v>
      </c>
      <c r="P94" s="88">
        <v>-30</v>
      </c>
      <c r="Q94" s="88">
        <v>0</v>
      </c>
      <c r="R94" s="88">
        <v>0</v>
      </c>
      <c r="S94" s="116">
        <v>0</v>
      </c>
      <c r="U94" s="115">
        <v>-113</v>
      </c>
      <c r="V94" s="116">
        <v>0</v>
      </c>
      <c r="W94">
        <v>-70</v>
      </c>
      <c r="X94">
        <v>-13</v>
      </c>
      <c r="Y94">
        <v>0</v>
      </c>
      <c r="Z94">
        <v>-30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-35</v>
      </c>
      <c r="P95" s="88">
        <v>-30</v>
      </c>
      <c r="Q95" s="88">
        <v>0</v>
      </c>
      <c r="R95" s="88">
        <v>-1</v>
      </c>
      <c r="S95" s="116">
        <v>0</v>
      </c>
      <c r="U95" s="115">
        <v>-66</v>
      </c>
      <c r="V95" s="116">
        <v>0</v>
      </c>
      <c r="W95">
        <v>0</v>
      </c>
      <c r="X95">
        <v>-35</v>
      </c>
      <c r="Y95">
        <v>-1</v>
      </c>
      <c r="Z95">
        <v>-30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-45</v>
      </c>
      <c r="P96" s="88">
        <v>-30</v>
      </c>
      <c r="Q96" s="88">
        <v>0</v>
      </c>
      <c r="R96" s="88">
        <v>-2</v>
      </c>
      <c r="S96" s="116">
        <v>0</v>
      </c>
      <c r="U96" s="115">
        <v>-77</v>
      </c>
      <c r="V96" s="116">
        <v>0</v>
      </c>
      <c r="W96">
        <v>0</v>
      </c>
      <c r="X96">
        <v>-45</v>
      </c>
      <c r="Y96">
        <v>-2</v>
      </c>
      <c r="Z96">
        <v>-30</v>
      </c>
    </row>
    <row r="97" spans="1:83">
      <c r="G97" t="s">
        <v>139</v>
      </c>
      <c r="H97" s="115">
        <v>19.22</v>
      </c>
      <c r="I97" s="88">
        <v>0</v>
      </c>
      <c r="J97" s="88">
        <v>0</v>
      </c>
      <c r="K97" s="88">
        <v>0</v>
      </c>
      <c r="L97" s="88">
        <v>1.35</v>
      </c>
      <c r="M97" s="116">
        <v>0</v>
      </c>
      <c r="N97" s="115">
        <v>0</v>
      </c>
      <c r="O97" s="88">
        <v>-45</v>
      </c>
      <c r="P97" s="88">
        <v>-40</v>
      </c>
      <c r="Q97" s="88">
        <v>0</v>
      </c>
      <c r="R97" s="88">
        <v>0</v>
      </c>
      <c r="S97" s="116">
        <v>0</v>
      </c>
      <c r="U97" s="115">
        <v>-85</v>
      </c>
      <c r="V97" s="116">
        <v>20.57</v>
      </c>
      <c r="W97">
        <v>19.22</v>
      </c>
      <c r="X97">
        <v>-45</v>
      </c>
      <c r="Y97">
        <v>1.35</v>
      </c>
      <c r="Z97">
        <v>-40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-49</v>
      </c>
      <c r="O98" s="88">
        <v>-55</v>
      </c>
      <c r="P98" s="88">
        <v>-30</v>
      </c>
      <c r="Q98" s="88">
        <v>0</v>
      </c>
      <c r="R98" s="88">
        <v>-7</v>
      </c>
      <c r="S98" s="116">
        <v>0</v>
      </c>
      <c r="U98" s="115">
        <v>-141</v>
      </c>
      <c r="V98" s="116">
        <v>0</v>
      </c>
      <c r="W98">
        <v>-49</v>
      </c>
      <c r="X98">
        <v>-55</v>
      </c>
      <c r="Y98">
        <v>-7</v>
      </c>
      <c r="Z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0.41448000000000002</v>
      </c>
      <c r="I99" s="111">
        <f t="shared" ref="I99:BQ99" si="1">SUM(I3:I98)/4000</f>
        <v>3.6044999999999994E-2</v>
      </c>
      <c r="J99" s="111">
        <f t="shared" si="1"/>
        <v>0.17468000000000003</v>
      </c>
      <c r="K99" s="111">
        <f t="shared" si="1"/>
        <v>0</v>
      </c>
      <c r="L99" s="111">
        <f t="shared" si="1"/>
        <v>2.7120000000000005E-2</v>
      </c>
      <c r="M99" s="111">
        <f t="shared" si="1"/>
        <v>0</v>
      </c>
      <c r="N99" s="110">
        <f t="shared" si="1"/>
        <v>-0.44600000000000001</v>
      </c>
      <c r="O99" s="111">
        <f t="shared" si="1"/>
        <v>-0.77449999999999997</v>
      </c>
      <c r="P99" s="111">
        <f t="shared" si="1"/>
        <v>-0.52249999999999996</v>
      </c>
      <c r="Q99" s="111">
        <f t="shared" si="1"/>
        <v>0</v>
      </c>
      <c r="R99" s="111">
        <f t="shared" si="1"/>
        <v>-2.4814999999999997E-2</v>
      </c>
      <c r="S99" s="112">
        <f t="shared" si="1"/>
        <v>0</v>
      </c>
      <c r="U99" s="110">
        <f t="shared" si="1"/>
        <v>-1.7678150000000001</v>
      </c>
      <c r="V99" s="112">
        <f t="shared" si="1"/>
        <v>0.65232499999999993</v>
      </c>
      <c r="W99">
        <f t="shared" si="1"/>
        <v>-3.1519999999999986E-2</v>
      </c>
      <c r="X99">
        <f t="shared" si="1"/>
        <v>-0.73845499999999997</v>
      </c>
      <c r="Y99">
        <f t="shared" si="1"/>
        <v>2.305000000000005E-3</v>
      </c>
      <c r="Z99">
        <f t="shared" si="1"/>
        <v>-0.34781999999999996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44591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6.73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6.73</v>
      </c>
      <c r="W38">
        <v>0</v>
      </c>
      <c r="X38">
        <v>6.73</v>
      </c>
    </row>
    <row r="39" spans="7:24">
      <c r="G39" t="s">
        <v>81</v>
      </c>
      <c r="H39" s="115">
        <v>0</v>
      </c>
      <c r="I39" s="88">
        <v>30.76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30.76</v>
      </c>
      <c r="W39">
        <v>0</v>
      </c>
      <c r="X39">
        <v>30.76</v>
      </c>
    </row>
    <row r="40" spans="7:24">
      <c r="G40" t="s">
        <v>82</v>
      </c>
      <c r="H40" s="115">
        <v>0</v>
      </c>
      <c r="I40" s="88">
        <v>55.74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55.74</v>
      </c>
      <c r="W40">
        <v>0</v>
      </c>
      <c r="X40">
        <v>55.74</v>
      </c>
    </row>
    <row r="41" spans="7:24">
      <c r="G41" t="s">
        <v>83</v>
      </c>
      <c r="H41" s="115">
        <v>0</v>
      </c>
      <c r="I41" s="88">
        <v>65.349999999999994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65.349999999999994</v>
      </c>
      <c r="W41">
        <v>0</v>
      </c>
      <c r="X41">
        <v>65.349999999999994</v>
      </c>
    </row>
    <row r="42" spans="7:24">
      <c r="G42" t="s">
        <v>84</v>
      </c>
      <c r="H42" s="115">
        <v>0</v>
      </c>
      <c r="I42" s="88">
        <v>57.67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57.67</v>
      </c>
      <c r="W42">
        <v>0</v>
      </c>
      <c r="X42">
        <v>57.67</v>
      </c>
    </row>
    <row r="43" spans="7:24">
      <c r="G43" t="s">
        <v>85</v>
      </c>
      <c r="H43" s="115">
        <v>0</v>
      </c>
      <c r="I43" s="88">
        <v>72.08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72.08</v>
      </c>
      <c r="W43">
        <v>0</v>
      </c>
      <c r="X43">
        <v>72.08</v>
      </c>
    </row>
    <row r="44" spans="7:24">
      <c r="G44" t="s">
        <v>86</v>
      </c>
      <c r="H44" s="115">
        <v>0</v>
      </c>
      <c r="I44" s="88">
        <v>60.55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60.55</v>
      </c>
      <c r="W44">
        <v>0</v>
      </c>
      <c r="X44">
        <v>60.55</v>
      </c>
    </row>
    <row r="45" spans="7:24">
      <c r="G45" t="s">
        <v>87</v>
      </c>
      <c r="H45" s="115">
        <v>0</v>
      </c>
      <c r="I45" s="88">
        <v>53.82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53.82</v>
      </c>
      <c r="W45">
        <v>0</v>
      </c>
      <c r="X45">
        <v>53.82</v>
      </c>
    </row>
    <row r="46" spans="7:24">
      <c r="G46" t="s">
        <v>88</v>
      </c>
      <c r="H46" s="115">
        <v>0</v>
      </c>
      <c r="I46" s="88">
        <v>43.25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43.25</v>
      </c>
      <c r="W46">
        <v>0</v>
      </c>
      <c r="X46">
        <v>43.25</v>
      </c>
    </row>
    <row r="47" spans="7:24">
      <c r="G47" t="s">
        <v>89</v>
      </c>
      <c r="H47" s="115">
        <v>0</v>
      </c>
      <c r="I47" s="88">
        <v>31.72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31.72</v>
      </c>
      <c r="W47">
        <v>0</v>
      </c>
      <c r="X47">
        <v>31.72</v>
      </c>
    </row>
    <row r="48" spans="7:24">
      <c r="G48" t="s">
        <v>90</v>
      </c>
      <c r="H48" s="115">
        <v>23.55</v>
      </c>
      <c r="I48" s="88">
        <v>12.49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36.04</v>
      </c>
      <c r="W48">
        <v>23.55</v>
      </c>
      <c r="X48">
        <v>12.49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19.22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19.22</v>
      </c>
      <c r="W75">
        <v>0</v>
      </c>
      <c r="X75">
        <v>19.22</v>
      </c>
    </row>
    <row r="76" spans="7:24">
      <c r="G76" t="s">
        <v>118</v>
      </c>
      <c r="H76" s="115">
        <v>0</v>
      </c>
      <c r="I76" s="88">
        <v>38.44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38.44</v>
      </c>
      <c r="W76">
        <v>0</v>
      </c>
      <c r="X76">
        <v>38.44</v>
      </c>
    </row>
    <row r="77" spans="7:24">
      <c r="G77" t="s">
        <v>119</v>
      </c>
      <c r="H77" s="115">
        <v>0</v>
      </c>
      <c r="I77" s="88">
        <v>48.06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48.06</v>
      </c>
      <c r="W77">
        <v>0</v>
      </c>
      <c r="X77">
        <v>48.06</v>
      </c>
    </row>
    <row r="78" spans="7:24">
      <c r="G78" t="s">
        <v>120</v>
      </c>
      <c r="H78" s="115">
        <v>0</v>
      </c>
      <c r="I78" s="88">
        <v>43.25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43.25</v>
      </c>
      <c r="W78">
        <v>0</v>
      </c>
      <c r="X78">
        <v>43.25</v>
      </c>
    </row>
    <row r="79" spans="7:24">
      <c r="G79" t="s">
        <v>121</v>
      </c>
      <c r="H79" s="115">
        <v>0</v>
      </c>
      <c r="I79" s="88">
        <v>67.28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67.28</v>
      </c>
      <c r="W79">
        <v>0</v>
      </c>
      <c r="X79">
        <v>67.28</v>
      </c>
    </row>
    <row r="80" spans="7:24">
      <c r="G80" t="s">
        <v>122</v>
      </c>
      <c r="H80" s="115">
        <v>0</v>
      </c>
      <c r="I80" s="88">
        <v>72.08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72.08</v>
      </c>
      <c r="W80">
        <v>0</v>
      </c>
      <c r="X80">
        <v>72.08</v>
      </c>
    </row>
    <row r="81" spans="7:24">
      <c r="G81" t="s">
        <v>123</v>
      </c>
      <c r="H81" s="115">
        <v>0</v>
      </c>
      <c r="I81" s="88">
        <v>72.08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72.08</v>
      </c>
      <c r="W81">
        <v>0</v>
      </c>
      <c r="X81">
        <v>72.08</v>
      </c>
    </row>
    <row r="82" spans="7:24">
      <c r="G82" t="s">
        <v>124</v>
      </c>
      <c r="H82" s="115">
        <v>0</v>
      </c>
      <c r="I82" s="88">
        <v>67.28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67.28</v>
      </c>
      <c r="W82">
        <v>0</v>
      </c>
      <c r="X82">
        <v>67.28</v>
      </c>
    </row>
    <row r="83" spans="7:24">
      <c r="G83" t="s">
        <v>125</v>
      </c>
      <c r="H83" s="115">
        <v>0</v>
      </c>
      <c r="I83" s="88">
        <v>58.03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58.03</v>
      </c>
      <c r="W83">
        <v>0</v>
      </c>
      <c r="X83">
        <v>58.03</v>
      </c>
    </row>
    <row r="84" spans="7:24">
      <c r="G84" t="s">
        <v>126</v>
      </c>
      <c r="H84" s="115">
        <v>0</v>
      </c>
      <c r="I84" s="88">
        <v>49.3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49.3</v>
      </c>
      <c r="W84">
        <v>0</v>
      </c>
      <c r="X84">
        <v>49.3</v>
      </c>
    </row>
    <row r="85" spans="7:24">
      <c r="G85" t="s">
        <v>127</v>
      </c>
      <c r="H85" s="115">
        <v>0</v>
      </c>
      <c r="I85" s="88">
        <v>43.25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43.25</v>
      </c>
      <c r="W85">
        <v>0</v>
      </c>
      <c r="X85">
        <v>43.25</v>
      </c>
    </row>
    <row r="86" spans="7:24">
      <c r="G86" t="s">
        <v>128</v>
      </c>
      <c r="H86" s="115">
        <v>0</v>
      </c>
      <c r="I86" s="88">
        <v>18.16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18.16</v>
      </c>
      <c r="W86">
        <v>0</v>
      </c>
      <c r="X86">
        <v>18.16</v>
      </c>
    </row>
    <row r="87" spans="7:24">
      <c r="G87" t="s">
        <v>129</v>
      </c>
      <c r="H87" s="115">
        <v>0</v>
      </c>
      <c r="I87" s="88">
        <v>10.09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10.09</v>
      </c>
      <c r="W87">
        <v>0</v>
      </c>
      <c r="X87">
        <v>10.09</v>
      </c>
    </row>
    <row r="88" spans="7:24">
      <c r="G88" t="s">
        <v>130</v>
      </c>
      <c r="H88" s="115">
        <v>0</v>
      </c>
      <c r="I88" s="88">
        <v>10.19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10.19</v>
      </c>
      <c r="W88">
        <v>0</v>
      </c>
      <c r="X88">
        <v>10.19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4.8099999999999996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4.8099999999999996</v>
      </c>
      <c r="W91">
        <v>0</v>
      </c>
      <c r="X91">
        <v>4.8099999999999996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5.8875000000000004E-3</v>
      </c>
      <c r="I99" s="111">
        <f t="shared" ref="I99:BQ99" si="1">SUM(I3:I98)/4000</f>
        <v>0.27791999999999994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0.28380749999999993</v>
      </c>
      <c r="W99">
        <f t="shared" si="1"/>
        <v>5.8875000000000004E-3</v>
      </c>
      <c r="X99">
        <f t="shared" si="1"/>
        <v>0.27791999999999994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44591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GT_NG!P3</f>
        <v>13.748778565799844</v>
      </c>
      <c r="F3">
        <f>GT_Spot!P3</f>
        <v>0</v>
      </c>
      <c r="G3">
        <f>PPCL_NG!P3</f>
        <v>31.68</v>
      </c>
      <c r="H3">
        <f>PPCL_Spot!P3</f>
        <v>12.72717173961342</v>
      </c>
      <c r="I3">
        <f>Bawana_NG!P3</f>
        <v>74.550586440354721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609.51237633947778</v>
      </c>
      <c r="P3" s="77">
        <v>78.81</v>
      </c>
      <c r="Q3" s="77">
        <v>19.220000000000002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43.68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26.29</v>
      </c>
      <c r="AB3" s="117">
        <f>-STOA!N3</f>
        <v>-153.12</v>
      </c>
      <c r="AC3">
        <f>SUMIF(B3:AB3,"&gt;0")*$AC$2-SUMIF(B3:AB3,"&lt;0")*($AC$2/(1-$AC$2))+SUMIF(AI3:AR3,"&gt;0")*$AC$2-SUMIF(AI3:AR3,"&lt;0")*($AC$2/(1-$AC$2))</f>
        <v>9.6231373213487092</v>
      </c>
      <c r="AD3">
        <f>SUM(B3:AB3,AI3:AR3)-AC3</f>
        <v>776.31577576389691</v>
      </c>
      <c r="AE3">
        <f>'IDT-1'!B3</f>
        <v>0</v>
      </c>
      <c r="AF3" s="26"/>
      <c r="AG3">
        <f>SUM(AD3:AF3)</f>
        <v>776.31577576389691</v>
      </c>
      <c r="AI3" s="75">
        <f>PXIL!H3</f>
        <v>0</v>
      </c>
      <c r="AJ3" s="75">
        <f>PXIL!N3</f>
        <v>0</v>
      </c>
      <c r="AK3" s="75">
        <f>RTM_IEX!H3</f>
        <v>28.84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13.748778565799844</v>
      </c>
      <c r="F4">
        <f>GT_Spot!P4</f>
        <v>0</v>
      </c>
      <c r="G4">
        <f>PPCL_NG!P4</f>
        <v>31.68</v>
      </c>
      <c r="H4">
        <f>PPCL_Spot!P4</f>
        <v>12.72717173961342</v>
      </c>
      <c r="I4">
        <f>Bawana_NG!P4</f>
        <v>76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586.45856066627789</v>
      </c>
      <c r="P4" s="77">
        <v>78.81</v>
      </c>
      <c r="Q4" s="77">
        <v>19.220000000000002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44.04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26.29</v>
      </c>
      <c r="AB4" s="117">
        <f>-STOA!N4</f>
        <v>-153.12</v>
      </c>
      <c r="AC4">
        <f t="shared" ref="AC4:AC67" si="0">SUMIF(B4:AB4,"&gt;0")*$AC$2-SUMIF(B4:AB4,"&lt;0")*($AC$2/(1-$AC$2))+SUMIF(AI4:AR4,"&gt;0")*$AC$2-SUMIF(AI4:AR4,"&lt;0")*($AC$2/(1-$AC$2))</f>
        <v>9.436186582749432</v>
      </c>
      <c r="AD4">
        <f t="shared" ref="AD4:AD67" si="1">SUM(B4:AB4,AI4:AR4)-AC4</f>
        <v>755.25832438894179</v>
      </c>
      <c r="AE4">
        <f>'IDT-1'!B4</f>
        <v>0</v>
      </c>
      <c r="AF4" s="26"/>
      <c r="AG4">
        <f t="shared" ref="AG4:AG67" si="2">SUM(AD4:AF4)</f>
        <v>755.25832438894179</v>
      </c>
      <c r="AI4" s="75">
        <f>PXIL!H4</f>
        <v>0</v>
      </c>
      <c r="AJ4" s="75">
        <f>PXIL!N4</f>
        <v>0</v>
      </c>
      <c r="AK4" s="75">
        <f>RTM_IEX!H4</f>
        <v>28.84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13.748778565799844</v>
      </c>
      <c r="F5">
        <f>GT_Spot!P5</f>
        <v>0</v>
      </c>
      <c r="G5">
        <f>PPCL_NG!P5</f>
        <v>31.68</v>
      </c>
      <c r="H5">
        <f>PPCL_Spot!P5</f>
        <v>13.58282975619921</v>
      </c>
      <c r="I5">
        <f>Bawana_NG!P5</f>
        <v>76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568.15305337466498</v>
      </c>
      <c r="P5" s="77">
        <v>78.81</v>
      </c>
      <c r="Q5" s="77">
        <v>19.220000000000002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43.89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26.29</v>
      </c>
      <c r="AB5" s="117">
        <f>-STOA!N5</f>
        <v>-153.12</v>
      </c>
      <c r="AC5">
        <f t="shared" si="0"/>
        <v>9.3235479091291911</v>
      </c>
      <c r="AD5">
        <f t="shared" si="1"/>
        <v>742.57111378753484</v>
      </c>
      <c r="AE5">
        <f>'IDT-1'!B5</f>
        <v>0</v>
      </c>
      <c r="AF5" s="26"/>
      <c r="AG5">
        <f t="shared" si="2"/>
        <v>742.57111378753484</v>
      </c>
      <c r="AI5" s="75">
        <f>PXIL!H5</f>
        <v>0</v>
      </c>
      <c r="AJ5" s="75">
        <f>PXIL!N5</f>
        <v>0</v>
      </c>
      <c r="AK5" s="75">
        <f>RTM_IEX!H5</f>
        <v>33.64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13.748778565799844</v>
      </c>
      <c r="F6">
        <f>GT_Spot!P6</f>
        <v>0</v>
      </c>
      <c r="G6">
        <f>PPCL_NG!P6</f>
        <v>31.68</v>
      </c>
      <c r="H6">
        <f>PPCL_Spot!P6</f>
        <v>11.877172101880504</v>
      </c>
      <c r="I6">
        <f>Bawana_NG!P6</f>
        <v>76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553.51529862621283</v>
      </c>
      <c r="P6" s="77">
        <v>78.81</v>
      </c>
      <c r="Q6" s="77">
        <v>19.220000000000002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44.32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26.29</v>
      </c>
      <c r="AB6" s="117">
        <f>-STOA!N6</f>
        <v>-153.12</v>
      </c>
      <c r="AC6">
        <f t="shared" si="0"/>
        <v>9.2173898799848093</v>
      </c>
      <c r="AD6">
        <f t="shared" si="1"/>
        <v>730.61385941390847</v>
      </c>
      <c r="AE6">
        <f>'IDT-1'!B6</f>
        <v>0</v>
      </c>
      <c r="AF6" s="26"/>
      <c r="AG6">
        <f t="shared" si="2"/>
        <v>730.61385941390847</v>
      </c>
      <c r="AI6" s="75">
        <f>PXIL!H6</f>
        <v>0</v>
      </c>
      <c r="AJ6" s="75">
        <f>PXIL!N6</f>
        <v>0</v>
      </c>
      <c r="AK6" s="75">
        <f>RTM_IEX!H6</f>
        <v>37.49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13.748778565799844</v>
      </c>
      <c r="F7">
        <f>GT_Spot!P7</f>
        <v>0</v>
      </c>
      <c r="G7">
        <f>PPCL_NG!P7</f>
        <v>31.68</v>
      </c>
      <c r="H7">
        <f>PPCL_Spot!P7</f>
        <v>12.72717173961342</v>
      </c>
      <c r="I7">
        <f>Bawana_NG!P7</f>
        <v>76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547.07029022269262</v>
      </c>
      <c r="P7" s="77">
        <v>78.81</v>
      </c>
      <c r="Q7" s="77">
        <v>19.220000000000002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44.66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26.29</v>
      </c>
      <c r="AB7" s="117">
        <f>-STOA!N7</f>
        <v>-153.12</v>
      </c>
      <c r="AC7">
        <f t="shared" si="0"/>
        <v>8.8412338028458795</v>
      </c>
      <c r="AD7">
        <f t="shared" si="1"/>
        <v>688.24500672526005</v>
      </c>
      <c r="AE7">
        <f>'IDT-1'!B7</f>
        <v>0</v>
      </c>
      <c r="AF7" s="26"/>
      <c r="AG7">
        <f t="shared" si="2"/>
        <v>688.24500672526005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13.748778565799844</v>
      </c>
      <c r="F8">
        <f>GT_Spot!P8</f>
        <v>0</v>
      </c>
      <c r="G8">
        <f>PPCL_NG!P8</f>
        <v>31.68</v>
      </c>
      <c r="H8">
        <f>PPCL_Spot!P8</f>
        <v>12.72717173961342</v>
      </c>
      <c r="I8">
        <f>Bawana_NG!P8</f>
        <v>76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547.06888699669264</v>
      </c>
      <c r="P8" s="77">
        <v>78.81</v>
      </c>
      <c r="Q8" s="77">
        <v>19.220000000000002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50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-25</v>
      </c>
      <c r="AA8" s="117">
        <f>STOA!H8</f>
        <v>26.29</v>
      </c>
      <c r="AB8" s="117">
        <f>-STOA!N8</f>
        <v>-153.12</v>
      </c>
      <c r="AC8">
        <f t="shared" si="0"/>
        <v>9.1101666425119632</v>
      </c>
      <c r="AD8">
        <f t="shared" si="1"/>
        <v>668.31467065959384</v>
      </c>
      <c r="AE8">
        <f>'IDT-1'!B8</f>
        <v>0</v>
      </c>
      <c r="AF8" s="26"/>
      <c r="AG8">
        <f t="shared" si="2"/>
        <v>668.31467065959384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13.748778565799844</v>
      </c>
      <c r="F9">
        <f>GT_Spot!P9</f>
        <v>0</v>
      </c>
      <c r="G9">
        <f>PPCL_NG!P9</f>
        <v>31.68</v>
      </c>
      <c r="H9">
        <f>PPCL_Spot!P9</f>
        <v>12.72717173961342</v>
      </c>
      <c r="I9">
        <f>Bawana_NG!P9</f>
        <v>76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562.91480354269265</v>
      </c>
      <c r="P9" s="77">
        <v>78.81</v>
      </c>
      <c r="Q9" s="77">
        <v>19.220000000000002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49.17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-22</v>
      </c>
      <c r="AA9" s="117">
        <f>STOA!H9</f>
        <v>26.29</v>
      </c>
      <c r="AB9" s="117">
        <f>-STOA!N9</f>
        <v>-153.12</v>
      </c>
      <c r="AC9">
        <f t="shared" si="0"/>
        <v>9.6063099365267703</v>
      </c>
      <c r="AD9">
        <f t="shared" si="1"/>
        <v>641.83444391157923</v>
      </c>
      <c r="AE9">
        <f>'IDT-1'!B9</f>
        <v>0</v>
      </c>
      <c r="AF9" s="26"/>
      <c r="AG9">
        <f t="shared" si="2"/>
        <v>641.83444391157923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-44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13.748778565799844</v>
      </c>
      <c r="F10">
        <f>GT_Spot!P10</f>
        <v>0</v>
      </c>
      <c r="G10">
        <f>PPCL_NG!P10</f>
        <v>31.68</v>
      </c>
      <c r="H10">
        <f>PPCL_Spot!P10</f>
        <v>12.72717173961342</v>
      </c>
      <c r="I10">
        <f>Bawana_NG!P10</f>
        <v>76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562.91340031669279</v>
      </c>
      <c r="P10" s="77">
        <v>78.81</v>
      </c>
      <c r="Q10" s="77">
        <v>19.220000000000002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50.28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-33</v>
      </c>
      <c r="AA10" s="117">
        <f>STOA!H10</f>
        <v>26.29</v>
      </c>
      <c r="AB10" s="117">
        <f>-STOA!N10</f>
        <v>-153.12</v>
      </c>
      <c r="AC10">
        <f t="shared" si="0"/>
        <v>9.3230873799055267</v>
      </c>
      <c r="AD10">
        <f t="shared" si="1"/>
        <v>676.22626324220062</v>
      </c>
      <c r="AE10">
        <f>'IDT-1'!B10</f>
        <v>0</v>
      </c>
      <c r="AF10" s="26"/>
      <c r="AG10">
        <f t="shared" si="2"/>
        <v>676.22626324220062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13.748778565799844</v>
      </c>
      <c r="F11">
        <f>GT_Spot!P11</f>
        <v>0</v>
      </c>
      <c r="G11">
        <f>PPCL_NG!P11</f>
        <v>31.68</v>
      </c>
      <c r="H11">
        <f>PPCL_Spot!P11</f>
        <v>12.72717173961342</v>
      </c>
      <c r="I11">
        <f>Bawana_NG!P11</f>
        <v>76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534.61303676596458</v>
      </c>
      <c r="P11" s="77">
        <v>78.81</v>
      </c>
      <c r="Q11" s="77">
        <v>19.220000000000002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51.86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-60</v>
      </c>
      <c r="AA11" s="117">
        <f>STOA!H11</f>
        <v>26.29</v>
      </c>
      <c r="AB11" s="117">
        <f>-STOA!N11</f>
        <v>-153.12</v>
      </c>
      <c r="AC11">
        <f t="shared" si="0"/>
        <v>9.5940014494242529</v>
      </c>
      <c r="AD11">
        <f t="shared" si="1"/>
        <v>592.23498562195368</v>
      </c>
      <c r="AE11">
        <f>'IDT-1'!B11</f>
        <v>0</v>
      </c>
      <c r="AF11" s="26"/>
      <c r="AG11">
        <f t="shared" si="2"/>
        <v>592.23498562195368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13.748778565799844</v>
      </c>
      <c r="F12">
        <f>GT_Spot!P12</f>
        <v>0</v>
      </c>
      <c r="G12">
        <f>PPCL_NG!P12</f>
        <v>31.68</v>
      </c>
      <c r="H12">
        <f>PPCL_Spot!P12</f>
        <v>13.58282975619921</v>
      </c>
      <c r="I12">
        <f>Bawana_NG!P12</f>
        <v>76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534.6116335399646</v>
      </c>
      <c r="P12" s="77">
        <v>78.81</v>
      </c>
      <c r="Q12" s="77">
        <v>19.220000000000002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52.129999999999995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-72</v>
      </c>
      <c r="AA12" s="117">
        <f>STOA!H12</f>
        <v>26.29</v>
      </c>
      <c r="AB12" s="117">
        <f>-STOA!N12</f>
        <v>-153.12</v>
      </c>
      <c r="AC12">
        <f t="shared" si="0"/>
        <v>9.4440885961818903</v>
      </c>
      <c r="AD12">
        <f t="shared" si="1"/>
        <v>611.50915326578161</v>
      </c>
      <c r="AE12">
        <f>'IDT-1'!B12</f>
        <v>0</v>
      </c>
      <c r="AF12" s="26"/>
      <c r="AG12">
        <f t="shared" si="2"/>
        <v>611.50915326578161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13.748778565799844</v>
      </c>
      <c r="F13">
        <f>GT_Spot!P13</f>
        <v>0</v>
      </c>
      <c r="G13">
        <f>PPCL_NG!P13</f>
        <v>31.68</v>
      </c>
      <c r="H13">
        <f>PPCL_Spot!P13</f>
        <v>11.877172101880504</v>
      </c>
      <c r="I13">
        <f>Bawana_NG!P13</f>
        <v>76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534.61303676596458</v>
      </c>
      <c r="P13" s="77">
        <v>78.81</v>
      </c>
      <c r="Q13" s="77">
        <v>19.220000000000002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51.53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-70</v>
      </c>
      <c r="AA13" s="117">
        <f>STOA!H13</f>
        <v>26.29</v>
      </c>
      <c r="AB13" s="117">
        <f>-STOA!N13</f>
        <v>-153.12</v>
      </c>
      <c r="AC13">
        <f t="shared" si="0"/>
        <v>9.4060549021682966</v>
      </c>
      <c r="AD13">
        <f t="shared" si="1"/>
        <v>611.24293253147664</v>
      </c>
      <c r="AE13">
        <f>'IDT-1'!B13</f>
        <v>0</v>
      </c>
      <c r="AF13" s="26"/>
      <c r="AG13">
        <f t="shared" si="2"/>
        <v>611.24293253147664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13.748778565799844</v>
      </c>
      <c r="F14">
        <f>GT_Spot!P14</f>
        <v>0</v>
      </c>
      <c r="G14">
        <f>PPCL_NG!P14</f>
        <v>31.68</v>
      </c>
      <c r="H14">
        <f>PPCL_Spot!P14</f>
        <v>12.72717173961342</v>
      </c>
      <c r="I14">
        <f>Bawana_NG!P14</f>
        <v>76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532.50101645363372</v>
      </c>
      <c r="P14" s="77">
        <v>78.81</v>
      </c>
      <c r="Q14" s="77">
        <v>19.220000000000002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46.54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-74</v>
      </c>
      <c r="AA14" s="117">
        <f>STOA!H14</f>
        <v>26.29</v>
      </c>
      <c r="AB14" s="117">
        <f>-STOA!N14</f>
        <v>-153.12</v>
      </c>
      <c r="AC14">
        <f t="shared" si="0"/>
        <v>9.386549630320614</v>
      </c>
      <c r="AD14">
        <f t="shared" si="1"/>
        <v>601.01041712872632</v>
      </c>
      <c r="AE14">
        <f>'IDT-1'!B14</f>
        <v>0</v>
      </c>
      <c r="AF14" s="26"/>
      <c r="AG14">
        <f t="shared" si="2"/>
        <v>601.01041712872632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13.748778565799844</v>
      </c>
      <c r="F15">
        <f>GT_Spot!P15</f>
        <v>0</v>
      </c>
      <c r="G15">
        <f>PPCL_NG!P15</f>
        <v>31.68</v>
      </c>
      <c r="H15">
        <f>PPCL_Spot!P15</f>
        <v>12.72717173961342</v>
      </c>
      <c r="I15">
        <f>Bawana_NG!P15</f>
        <v>76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526.67017610200878</v>
      </c>
      <c r="P15" s="77">
        <v>78.81</v>
      </c>
      <c r="Q15" s="77">
        <v>19.220000000000002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46.98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-80</v>
      </c>
      <c r="AA15" s="117">
        <f>STOA!H15</f>
        <v>26.29</v>
      </c>
      <c r="AB15" s="117">
        <f>-STOA!N15</f>
        <v>-153.12</v>
      </c>
      <c r="AC15">
        <f t="shared" si="0"/>
        <v>9.3923790003594885</v>
      </c>
      <c r="AD15">
        <f t="shared" si="1"/>
        <v>589.61374740706265</v>
      </c>
      <c r="AE15">
        <f>'IDT-1'!B15</f>
        <v>0</v>
      </c>
      <c r="AF15" s="26"/>
      <c r="AG15">
        <f t="shared" si="2"/>
        <v>589.61374740706265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13.748778565799844</v>
      </c>
      <c r="F16">
        <f>GT_Spot!P16</f>
        <v>0</v>
      </c>
      <c r="G16">
        <f>PPCL_NG!P16</f>
        <v>31.68</v>
      </c>
      <c r="H16">
        <f>PPCL_Spot!P16</f>
        <v>12.72717173961342</v>
      </c>
      <c r="I16">
        <f>Bawana_NG!P16</f>
        <v>76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526.66877287600892</v>
      </c>
      <c r="P16" s="77">
        <v>78.81</v>
      </c>
      <c r="Q16" s="77">
        <v>19.220000000000002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47.37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-85</v>
      </c>
      <c r="AA16" s="117">
        <f>STOA!H16</f>
        <v>26.29</v>
      </c>
      <c r="AB16" s="117">
        <f>-STOA!N16</f>
        <v>-153.12</v>
      </c>
      <c r="AC16">
        <f t="shared" si="0"/>
        <v>9.4401892895816655</v>
      </c>
      <c r="AD16">
        <f t="shared" si="1"/>
        <v>584.95453389184058</v>
      </c>
      <c r="AE16">
        <f>'IDT-1'!B16</f>
        <v>0</v>
      </c>
      <c r="AF16" s="26"/>
      <c r="AG16">
        <f t="shared" si="2"/>
        <v>584.95453389184058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13.748778565799844</v>
      </c>
      <c r="F17">
        <f>GT_Spot!P17</f>
        <v>0</v>
      </c>
      <c r="G17">
        <f>PPCL_NG!P17</f>
        <v>31.68</v>
      </c>
      <c r="H17">
        <f>PPCL_Spot!P17</f>
        <v>12.72717173961342</v>
      </c>
      <c r="I17">
        <f>Bawana_NG!P17</f>
        <v>76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526.67017610200878</v>
      </c>
      <c r="P17" s="77">
        <v>78.81</v>
      </c>
      <c r="Q17" s="77">
        <v>19.220000000000002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46.75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-84</v>
      </c>
      <c r="AA17" s="117">
        <f>STOA!H17</f>
        <v>26.29</v>
      </c>
      <c r="AB17" s="117">
        <f>-STOA!N17</f>
        <v>-153.12</v>
      </c>
      <c r="AC17">
        <f t="shared" si="0"/>
        <v>9.6389425709809569</v>
      </c>
      <c r="AD17">
        <f t="shared" si="1"/>
        <v>561.13718383644118</v>
      </c>
      <c r="AE17">
        <f>'IDT-1'!B17</f>
        <v>0</v>
      </c>
      <c r="AF17" s="26"/>
      <c r="AG17">
        <f t="shared" si="2"/>
        <v>561.13718383644118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13.748778565799844</v>
      </c>
      <c r="F18">
        <f>GT_Spot!P18</f>
        <v>0</v>
      </c>
      <c r="G18">
        <f>PPCL_NG!P18</f>
        <v>31.68</v>
      </c>
      <c r="H18">
        <f>PPCL_Spot!P18</f>
        <v>12.72717173961342</v>
      </c>
      <c r="I18">
        <f>Bawana_NG!P18</f>
        <v>76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526.66877287600892</v>
      </c>
      <c r="P18" s="77">
        <v>78.81</v>
      </c>
      <c r="Q18" s="77">
        <v>19.220000000000002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46.17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-86</v>
      </c>
      <c r="AA18" s="117">
        <f>STOA!H18</f>
        <v>26.29</v>
      </c>
      <c r="AB18" s="117">
        <f>-STOA!N18</f>
        <v>-153.12</v>
      </c>
      <c r="AC18">
        <f t="shared" si="0"/>
        <v>9.4385074171038603</v>
      </c>
      <c r="AD18">
        <f t="shared" si="1"/>
        <v>582.75621576431831</v>
      </c>
      <c r="AE18">
        <f>'IDT-1'!B18</f>
        <v>0</v>
      </c>
      <c r="AF18" s="26"/>
      <c r="AG18">
        <f t="shared" si="2"/>
        <v>582.75621576431831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14.402764269260304</v>
      </c>
      <c r="F19">
        <f>GT_Spot!P19</f>
        <v>0</v>
      </c>
      <c r="G19">
        <f>PPCL_NG!P19</f>
        <v>31.68</v>
      </c>
      <c r="H19">
        <f>PPCL_Spot!P19</f>
        <v>13.58282975619921</v>
      </c>
      <c r="I19">
        <f>Bawana_NG!P19</f>
        <v>76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526.67017610200878</v>
      </c>
      <c r="P19" s="77">
        <v>78.81</v>
      </c>
      <c r="Q19" s="77">
        <v>19.220000000000002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44.89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-71</v>
      </c>
      <c r="AA19" s="117">
        <f>STOA!H19</f>
        <v>26.29</v>
      </c>
      <c r="AB19" s="117">
        <f>-STOA!N19</f>
        <v>-153.12</v>
      </c>
      <c r="AC19">
        <f t="shared" si="0"/>
        <v>9.3073687173961357</v>
      </c>
      <c r="AD19">
        <f t="shared" si="1"/>
        <v>598.11840141007212</v>
      </c>
      <c r="AE19">
        <f>'IDT-1'!B19</f>
        <v>0</v>
      </c>
      <c r="AF19" s="26"/>
      <c r="AG19">
        <f t="shared" si="2"/>
        <v>598.11840141007212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14.402764269260304</v>
      </c>
      <c r="F20">
        <f>GT_Spot!P20</f>
        <v>0</v>
      </c>
      <c r="G20">
        <f>PPCL_NG!P20</f>
        <v>31.68</v>
      </c>
      <c r="H20">
        <f>PPCL_Spot!P20</f>
        <v>11.877172101880504</v>
      </c>
      <c r="I20">
        <f>Bawana_NG!P20</f>
        <v>76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526.66877287600892</v>
      </c>
      <c r="P20" s="77">
        <v>78.81</v>
      </c>
      <c r="Q20" s="77">
        <v>19.220000000000002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45.97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-63</v>
      </c>
      <c r="AA20" s="117">
        <f>STOA!H20</f>
        <v>26.29</v>
      </c>
      <c r="AB20" s="117">
        <f>-STOA!N20</f>
        <v>-153.12</v>
      </c>
      <c r="AC20">
        <f t="shared" si="0"/>
        <v>9.2308255614717716</v>
      </c>
      <c r="AD20">
        <f t="shared" si="1"/>
        <v>605.567883685678</v>
      </c>
      <c r="AE20">
        <f>'IDT-1'!B20</f>
        <v>0</v>
      </c>
      <c r="AF20" s="26"/>
      <c r="AG20">
        <f t="shared" si="2"/>
        <v>605.567883685678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14.402764269260304</v>
      </c>
      <c r="F21">
        <f>GT_Spot!P21</f>
        <v>0</v>
      </c>
      <c r="G21">
        <f>PPCL_NG!P21</f>
        <v>31.68</v>
      </c>
      <c r="H21">
        <f>PPCL_Spot!P21</f>
        <v>12.72717173961342</v>
      </c>
      <c r="I21">
        <f>Bawana_NG!P21</f>
        <v>76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526.77791361880884</v>
      </c>
      <c r="P21" s="77">
        <v>78.81</v>
      </c>
      <c r="Q21" s="77">
        <v>19.220000000000002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43.3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-48</v>
      </c>
      <c r="AA21" s="117">
        <f>STOA!H21</f>
        <v>26.29</v>
      </c>
      <c r="AB21" s="117">
        <f>-STOA!N21</f>
        <v>-153.12</v>
      </c>
      <c r="AC21">
        <f t="shared" si="0"/>
        <v>9.348941909653389</v>
      </c>
      <c r="AD21">
        <f t="shared" si="1"/>
        <v>588.73890771802905</v>
      </c>
      <c r="AE21">
        <f>'IDT-1'!B21</f>
        <v>0</v>
      </c>
      <c r="AF21" s="26"/>
      <c r="AG21">
        <f t="shared" si="2"/>
        <v>588.73890771802905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14.402764269260304</v>
      </c>
      <c r="F22">
        <f>GT_Spot!P22</f>
        <v>0</v>
      </c>
      <c r="G22">
        <f>PPCL_NG!P22</f>
        <v>31.68</v>
      </c>
      <c r="H22">
        <f>PPCL_Spot!P22</f>
        <v>12.72717173961342</v>
      </c>
      <c r="I22">
        <f>Bawana_NG!P22</f>
        <v>76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526.88482501840895</v>
      </c>
      <c r="P22" s="77">
        <v>78.81</v>
      </c>
      <c r="Q22" s="77">
        <v>19.220000000000002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41.89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-33</v>
      </c>
      <c r="AA22" s="117">
        <f>STOA!H22</f>
        <v>26.29</v>
      </c>
      <c r="AB22" s="117">
        <f>-STOA!N22</f>
        <v>-153.12</v>
      </c>
      <c r="AC22">
        <f t="shared" si="0"/>
        <v>8.9379589914710813</v>
      </c>
      <c r="AD22">
        <f t="shared" si="1"/>
        <v>632.84680203581161</v>
      </c>
      <c r="AE22">
        <f>'IDT-1'!B22</f>
        <v>0</v>
      </c>
      <c r="AF22" s="26"/>
      <c r="AG22">
        <f t="shared" si="2"/>
        <v>632.84680203581161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14.402764269260304</v>
      </c>
      <c r="F23">
        <f>GT_Spot!P23</f>
        <v>0</v>
      </c>
      <c r="G23">
        <f>PPCL_NG!P23</f>
        <v>31.68</v>
      </c>
      <c r="H23">
        <f>PPCL_Spot!P23</f>
        <v>12.72717173961342</v>
      </c>
      <c r="I23">
        <f>Bawana_NG!P23</f>
        <v>76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527.10527221720895</v>
      </c>
      <c r="P23" s="77">
        <v>78.81</v>
      </c>
      <c r="Q23" s="77">
        <v>19.220000000000002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41.23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26.29</v>
      </c>
      <c r="AB23" s="117">
        <f>-STOA!N23</f>
        <v>-153.12</v>
      </c>
      <c r="AC23">
        <f t="shared" si="0"/>
        <v>8.9118007185880757</v>
      </c>
      <c r="AD23">
        <f t="shared" si="1"/>
        <v>696.19340750749461</v>
      </c>
      <c r="AE23">
        <f>'IDT-1'!B23</f>
        <v>0</v>
      </c>
      <c r="AF23" s="26"/>
      <c r="AG23">
        <f t="shared" si="2"/>
        <v>696.19340750749461</v>
      </c>
      <c r="AI23" s="75">
        <f>PXIL!H23</f>
        <v>0</v>
      </c>
      <c r="AJ23" s="75">
        <f>PXIL!N23</f>
        <v>0</v>
      </c>
      <c r="AK23" s="75">
        <f>RTM_IEX!H23</f>
        <v>30.76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14.402764269260304</v>
      </c>
      <c r="F24">
        <f>GT_Spot!P24</f>
        <v>0</v>
      </c>
      <c r="G24">
        <f>PPCL_NG!P24</f>
        <v>31.68</v>
      </c>
      <c r="H24">
        <f>PPCL_Spot!P24</f>
        <v>12.72717173961342</v>
      </c>
      <c r="I24">
        <f>Bawana_NG!P24</f>
        <v>76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537.12661248337429</v>
      </c>
      <c r="P24" s="77">
        <v>78.81</v>
      </c>
      <c r="Q24" s="77">
        <v>19.220000000000002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38.299999999999997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26.29</v>
      </c>
      <c r="AB24" s="117">
        <f>-STOA!N24</f>
        <v>-153.12</v>
      </c>
      <c r="AC24">
        <f t="shared" si="0"/>
        <v>8.7035165129303298</v>
      </c>
      <c r="AD24">
        <f t="shared" si="1"/>
        <v>672.7330319793175</v>
      </c>
      <c r="AE24">
        <f>'IDT-1'!B24</f>
        <v>0</v>
      </c>
      <c r="AF24" s="26"/>
      <c r="AG24">
        <f t="shared" si="2"/>
        <v>672.7330319793175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14.402764269260304</v>
      </c>
      <c r="F25">
        <f>GT_Spot!P25</f>
        <v>0</v>
      </c>
      <c r="G25">
        <f>PPCL_NG!P25</f>
        <v>31.68</v>
      </c>
      <c r="H25">
        <f>PPCL_Spot!P25</f>
        <v>12.72717173961342</v>
      </c>
      <c r="I25">
        <f>Bawana_NG!P25</f>
        <v>76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579.44910332620418</v>
      </c>
      <c r="P25" s="77">
        <v>78.81</v>
      </c>
      <c r="Q25" s="77">
        <v>19.220000000000002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35.339999999999996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26.29</v>
      </c>
      <c r="AB25" s="117">
        <f>-STOA!N25</f>
        <v>-153.12</v>
      </c>
      <c r="AC25">
        <f t="shared" si="0"/>
        <v>9.0499064323472336</v>
      </c>
      <c r="AD25">
        <f t="shared" si="1"/>
        <v>711.74913290273059</v>
      </c>
      <c r="AE25">
        <f>'IDT-1'!B25</f>
        <v>0</v>
      </c>
      <c r="AF25" s="26"/>
      <c r="AG25">
        <f t="shared" si="2"/>
        <v>711.74913290273059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14.402764269260304</v>
      </c>
      <c r="F26">
        <f>GT_Spot!P26</f>
        <v>0</v>
      </c>
      <c r="G26">
        <f>PPCL_NG!P26</f>
        <v>31.68</v>
      </c>
      <c r="H26">
        <f>PPCL_Spot!P26</f>
        <v>13.58282975619921</v>
      </c>
      <c r="I26">
        <f>Bawana_NG!P26</f>
        <v>75.999999999999986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638.21058608122382</v>
      </c>
      <c r="P26" s="77">
        <v>78.809999999999988</v>
      </c>
      <c r="Q26" s="77">
        <v>19.223750975800158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33.61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26.29</v>
      </c>
      <c r="AB26" s="117">
        <f>-STOA!N26</f>
        <v>-153.12</v>
      </c>
      <c r="AC26">
        <f t="shared" si="0"/>
        <v>9.5593462797244015</v>
      </c>
      <c r="AD26">
        <f t="shared" si="1"/>
        <v>769.1305848027589</v>
      </c>
      <c r="AE26">
        <f>'IDT-1'!B26</f>
        <v>0</v>
      </c>
      <c r="AF26" s="26"/>
      <c r="AG26">
        <f t="shared" si="2"/>
        <v>769.1305848027589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14.402764269260304</v>
      </c>
      <c r="F27">
        <f>GT_Spot!P27</f>
        <v>0</v>
      </c>
      <c r="G27">
        <f>PPCL_NG!P27</f>
        <v>32.529999999999994</v>
      </c>
      <c r="H27">
        <f>PPCL_Spot!P27</f>
        <v>11.877172101880504</v>
      </c>
      <c r="I27">
        <f>Bawana_NG!P27</f>
        <v>94.286061897005382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790.24439060417353</v>
      </c>
      <c r="P27" s="77">
        <v>114.22560788988002</v>
      </c>
      <c r="Q27" s="77">
        <v>32.080000000000005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32.650000000000006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26.29</v>
      </c>
      <c r="AB27" s="117">
        <f>-STOA!N27</f>
        <v>-443.41</v>
      </c>
      <c r="AC27">
        <f t="shared" si="0"/>
        <v>14.619287296123986</v>
      </c>
      <c r="AD27">
        <f t="shared" si="1"/>
        <v>755.90670946607577</v>
      </c>
      <c r="AE27">
        <f>'IDT-1'!B27</f>
        <v>0</v>
      </c>
      <c r="AF27" s="26"/>
      <c r="AG27">
        <f t="shared" si="2"/>
        <v>755.90670946607577</v>
      </c>
      <c r="AI27" s="75">
        <f>PXIL!H27</f>
        <v>0</v>
      </c>
      <c r="AJ27" s="75">
        <f>PXIL!N27</f>
        <v>0</v>
      </c>
      <c r="AK27" s="75">
        <f>RTM_IEX!H27</f>
        <v>65.349999999999994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14.402764269260304</v>
      </c>
      <c r="F28">
        <f>GT_Spot!P28</f>
        <v>0</v>
      </c>
      <c r="G28">
        <f>PPCL_NG!P28</f>
        <v>32.529999999999994</v>
      </c>
      <c r="H28">
        <f>PPCL_Spot!P28</f>
        <v>12.72717173961342</v>
      </c>
      <c r="I28">
        <f>Bawana_NG!P28</f>
        <v>94.286061897005382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825.09951235822598</v>
      </c>
      <c r="P28" s="77">
        <v>114.22560788988002</v>
      </c>
      <c r="Q28" s="77">
        <v>32.080000000000005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31.54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26.29</v>
      </c>
      <c r="AB28" s="117">
        <f>-STOA!N28</f>
        <v>-443.41</v>
      </c>
      <c r="AC28">
        <f t="shared" si="0"/>
        <v>14.712348364371694</v>
      </c>
      <c r="AD28">
        <f t="shared" si="1"/>
        <v>766.38876978961321</v>
      </c>
      <c r="AE28">
        <f>'IDT-1'!B28</f>
        <v>0</v>
      </c>
      <c r="AF28" s="26"/>
      <c r="AG28">
        <f t="shared" si="2"/>
        <v>766.38876978961321</v>
      </c>
      <c r="AI28" s="75">
        <f>PXIL!H28</f>
        <v>0</v>
      </c>
      <c r="AJ28" s="75">
        <f>PXIL!N28</f>
        <v>0</v>
      </c>
      <c r="AK28" s="75">
        <f>RTM_IEX!H28</f>
        <v>41.33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14.402764269260304</v>
      </c>
      <c r="F29">
        <f>GT_Spot!P29</f>
        <v>0</v>
      </c>
      <c r="G29">
        <f>PPCL_NG!P29</f>
        <v>32.529999999999994</v>
      </c>
      <c r="H29">
        <f>PPCL_Spot!P29</f>
        <v>12.72717173961342</v>
      </c>
      <c r="I29">
        <f>Bawana_NG!P29</f>
        <v>95.8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881.67744065624834</v>
      </c>
      <c r="P29" s="77">
        <v>114.22560788988002</v>
      </c>
      <c r="Q29" s="77">
        <v>32.080000000000005</v>
      </c>
      <c r="R29" s="80">
        <v>0</v>
      </c>
      <c r="S29" s="80">
        <v>0</v>
      </c>
      <c r="T29" s="78">
        <f>SUMPRODUCT(LTA!F29:AJ29,LTA!F$101:AJ$101,LTA!F$103:AJ$103)</f>
        <v>7.0000000000000007E-2</v>
      </c>
      <c r="U29" s="78">
        <f>SUMPRODUCT(LTA!F29:AJ29,LTA!F$102:AJ$102,LTA!F$103:AJ$103)</f>
        <v>31.11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26.29</v>
      </c>
      <c r="AB29" s="117">
        <f>-STOA!N29</f>
        <v>-443.41</v>
      </c>
      <c r="AC29">
        <f t="shared" si="0"/>
        <v>15.237284788700643</v>
      </c>
      <c r="AD29">
        <f t="shared" si="1"/>
        <v>825.51569976630094</v>
      </c>
      <c r="AE29">
        <f>'IDT-1'!B29</f>
        <v>0</v>
      </c>
      <c r="AF29" s="26"/>
      <c r="AG29">
        <f t="shared" si="2"/>
        <v>825.51569976630094</v>
      </c>
      <c r="AI29" s="75">
        <f>PXIL!H29</f>
        <v>0</v>
      </c>
      <c r="AJ29" s="75">
        <f>PXIL!N29</f>
        <v>0</v>
      </c>
      <c r="AK29" s="75">
        <f>RTM_IEX!H29</f>
        <v>43.25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14.402764269260304</v>
      </c>
      <c r="F30">
        <f>GT_Spot!P30</f>
        <v>0</v>
      </c>
      <c r="G30">
        <f>PPCL_NG!P30</f>
        <v>32.529999999999994</v>
      </c>
      <c r="H30">
        <f>PPCL_Spot!P30</f>
        <v>12.72717173961342</v>
      </c>
      <c r="I30">
        <f>Bawana_NG!P30</f>
        <v>95.8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1006.7970663258288</v>
      </c>
      <c r="P30" s="77">
        <v>114.22560788988002</v>
      </c>
      <c r="Q30" s="77">
        <v>32.080000000000005</v>
      </c>
      <c r="R30" s="80">
        <v>2.4500000000000002</v>
      </c>
      <c r="S30" s="80">
        <v>0</v>
      </c>
      <c r="T30" s="78">
        <f>SUMPRODUCT(LTA!F30:AJ30,LTA!F$101:AJ$101,LTA!F$103:AJ$103)</f>
        <v>0.14000000000000001</v>
      </c>
      <c r="U30" s="78">
        <f>SUMPRODUCT(LTA!F30:AJ30,LTA!F$102:AJ$102,LTA!F$103:AJ$103)</f>
        <v>30.08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26.29</v>
      </c>
      <c r="AB30" s="117">
        <f>-STOA!N30</f>
        <v>-443.41</v>
      </c>
      <c r="AC30">
        <f t="shared" si="0"/>
        <v>16.266881494592955</v>
      </c>
      <c r="AD30">
        <f t="shared" si="1"/>
        <v>941.48572872998932</v>
      </c>
      <c r="AE30">
        <f>'IDT-1'!B30</f>
        <v>0</v>
      </c>
      <c r="AF30" s="26"/>
      <c r="AG30">
        <f t="shared" si="2"/>
        <v>941.48572872998932</v>
      </c>
      <c r="AI30" s="75">
        <f>PXIL!H30</f>
        <v>0</v>
      </c>
      <c r="AJ30" s="75">
        <f>PXIL!N30</f>
        <v>0</v>
      </c>
      <c r="AK30" s="75">
        <f>RTM_IEX!H30</f>
        <v>33.64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14.402764269260304</v>
      </c>
      <c r="F31">
        <f>GT_Spot!P31</f>
        <v>0</v>
      </c>
      <c r="G31">
        <f>PPCL_NG!P31</f>
        <v>32.529999999999994</v>
      </c>
      <c r="H31">
        <f>PPCL_Spot!P31</f>
        <v>12.72717173961342</v>
      </c>
      <c r="I31">
        <f>Bawana_NG!P31</f>
        <v>93.694039995086257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1117.0437910773314</v>
      </c>
      <c r="P31" s="77">
        <v>114.22560788988002</v>
      </c>
      <c r="Q31" s="77">
        <v>32.080000000000005</v>
      </c>
      <c r="R31" s="80">
        <v>7.93</v>
      </c>
      <c r="S31" s="80">
        <v>0</v>
      </c>
      <c r="T31" s="78">
        <f>SUMPRODUCT(LTA!F31:AJ31,LTA!F$101:AJ$101,LTA!F$103:AJ$103)</f>
        <v>0.25</v>
      </c>
      <c r="U31" s="78">
        <f>SUMPRODUCT(LTA!F31:AJ31,LTA!F$102:AJ$102,LTA!F$103:AJ$103)</f>
        <v>28.68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25.29</v>
      </c>
      <c r="AB31" s="117">
        <f>-STOA!N31</f>
        <v>-443.41</v>
      </c>
      <c r="AC31">
        <f t="shared" si="0"/>
        <v>16.950560224362935</v>
      </c>
      <c r="AD31">
        <f t="shared" si="1"/>
        <v>1018.4928147468084</v>
      </c>
      <c r="AE31">
        <f>'IDT-1'!B31</f>
        <v>0</v>
      </c>
      <c r="AF31" s="26"/>
      <c r="AG31">
        <f t="shared" si="2"/>
        <v>1018.4928147468084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14.402764269260304</v>
      </c>
      <c r="F32">
        <f>GT_Spot!P32</f>
        <v>0</v>
      </c>
      <c r="G32">
        <f>PPCL_NG!P32</f>
        <v>32.529999999999994</v>
      </c>
      <c r="H32">
        <f>PPCL_Spot!P32</f>
        <v>12.72717173961342</v>
      </c>
      <c r="I32">
        <f>Bawana_NG!P32</f>
        <v>94.286061897005382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1125.7331729266964</v>
      </c>
      <c r="P32" s="77">
        <v>114.22560788988002</v>
      </c>
      <c r="Q32" s="77">
        <v>32.080000000000005</v>
      </c>
      <c r="R32" s="80">
        <v>13.99</v>
      </c>
      <c r="S32" s="80">
        <v>0</v>
      </c>
      <c r="T32" s="78">
        <f>SUMPRODUCT(LTA!F32:AJ32,LTA!F$101:AJ$101,LTA!F$103:AJ$103)</f>
        <v>1.57</v>
      </c>
      <c r="U32" s="78">
        <f>SUMPRODUCT(LTA!F32:AJ32,LTA!F$102:AJ$102,LTA!F$103:AJ$103)</f>
        <v>27.85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25.29</v>
      </c>
      <c r="AB32" s="117">
        <f>-STOA!N32</f>
        <v>-443.41</v>
      </c>
      <c r="AC32">
        <f t="shared" si="0"/>
        <v>17.089876577374234</v>
      </c>
      <c r="AD32">
        <f t="shared" si="1"/>
        <v>1034.1849021450807</v>
      </c>
      <c r="AE32">
        <f>'IDT-1'!B32</f>
        <v>0</v>
      </c>
      <c r="AF32" s="26"/>
      <c r="AG32">
        <f t="shared" si="2"/>
        <v>1034.1849021450807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14.402764269260304</v>
      </c>
      <c r="F33">
        <f>GT_Spot!P33</f>
        <v>0</v>
      </c>
      <c r="G33">
        <f>PPCL_NG!P33</f>
        <v>32.529999999999994</v>
      </c>
      <c r="H33">
        <f>PPCL_Spot!P33</f>
        <v>6.0612627630756402</v>
      </c>
      <c r="I33">
        <f>Bawana_NG!P33</f>
        <v>93.404007958316342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1127.1690771402607</v>
      </c>
      <c r="P33" s="77">
        <v>114.22560788988002</v>
      </c>
      <c r="Q33" s="77">
        <v>32.080000000000005</v>
      </c>
      <c r="R33" s="80">
        <v>19.499999999999996</v>
      </c>
      <c r="S33" s="80">
        <v>0</v>
      </c>
      <c r="T33" s="78">
        <f>SUMPRODUCT(LTA!F33:AJ33,LTA!F$101:AJ$101,LTA!F$103:AJ$103)</f>
        <v>4.4399999999999995</v>
      </c>
      <c r="U33" s="78">
        <f>SUMPRODUCT(LTA!F33:AJ33,LTA!F$102:AJ$102,LTA!F$103:AJ$103)</f>
        <v>26.97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25.29</v>
      </c>
      <c r="AB33" s="117">
        <f>-STOA!N33</f>
        <v>-443.41</v>
      </c>
      <c r="AC33">
        <f t="shared" si="0"/>
        <v>17.102090460799605</v>
      </c>
      <c r="AD33">
        <f t="shared" si="1"/>
        <v>1035.560629559993</v>
      </c>
      <c r="AE33">
        <f>'IDT-1'!B33</f>
        <v>0</v>
      </c>
      <c r="AF33" s="26"/>
      <c r="AG33">
        <f t="shared" si="2"/>
        <v>1035.560629559993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14.402764269260304</v>
      </c>
      <c r="F34">
        <f>GT_Spot!P34</f>
        <v>0</v>
      </c>
      <c r="G34">
        <f>PPCL_NG!P34</f>
        <v>32.529999999999994</v>
      </c>
      <c r="H34">
        <f>PPCL_Spot!P34</f>
        <v>3.79</v>
      </c>
      <c r="I34">
        <f>Bawana_NG!P34</f>
        <v>93.404007958316342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1127.1690771402607</v>
      </c>
      <c r="P34" s="77">
        <v>114.22560788988002</v>
      </c>
      <c r="Q34" s="77">
        <v>32.080000000000005</v>
      </c>
      <c r="R34" s="80">
        <v>19.499999999999996</v>
      </c>
      <c r="S34" s="80">
        <v>0</v>
      </c>
      <c r="T34" s="78">
        <f>SUMPRODUCT(LTA!F34:AJ34,LTA!F$101:AJ$101,LTA!F$103:AJ$103)</f>
        <v>15.75</v>
      </c>
      <c r="U34" s="78">
        <f>SUMPRODUCT(LTA!F34:AJ34,LTA!F$102:AJ$102,LTA!F$103:AJ$103)</f>
        <v>33.370000000000005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25.29</v>
      </c>
      <c r="AB34" s="117">
        <f>-STOA!N34</f>
        <v>-443.41</v>
      </c>
      <c r="AC34">
        <f t="shared" si="0"/>
        <v>17.643895348484541</v>
      </c>
      <c r="AD34">
        <f t="shared" si="1"/>
        <v>1096.5875619092326</v>
      </c>
      <c r="AE34">
        <f>'IDT-1'!B34</f>
        <v>71</v>
      </c>
      <c r="AF34" s="26"/>
      <c r="AG34">
        <f t="shared" si="2"/>
        <v>1167.5875619092326</v>
      </c>
      <c r="AI34" s="75">
        <f>PXIL!H34</f>
        <v>0</v>
      </c>
      <c r="AJ34" s="75">
        <f>PXIL!N34</f>
        <v>0</v>
      </c>
      <c r="AK34" s="75">
        <f>RTM_IEX!H34</f>
        <v>46.13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13.748778565799844</v>
      </c>
      <c r="F35">
        <f>GT_Spot!P35</f>
        <v>0</v>
      </c>
      <c r="G35">
        <f>PPCL_NG!P35</f>
        <v>32.529999999999994</v>
      </c>
      <c r="H35">
        <f>PPCL_Spot!P35</f>
        <v>12.73</v>
      </c>
      <c r="I35">
        <f>Bawana_NG!P35</f>
        <v>94.584050414156621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1127.1690771402607</v>
      </c>
      <c r="P35" s="77">
        <v>114.22560788988002</v>
      </c>
      <c r="Q35" s="77">
        <v>32.080000000000005</v>
      </c>
      <c r="R35" s="80">
        <v>36.5</v>
      </c>
      <c r="S35" s="80">
        <v>0</v>
      </c>
      <c r="T35" s="78">
        <f>SUMPRODUCT(LTA!F35:AJ35,LTA!F$101:AJ$101,LTA!F$103:AJ$103)</f>
        <v>33.700000000000003</v>
      </c>
      <c r="U35" s="78">
        <f>SUMPRODUCT(LTA!F35:AJ35,LTA!F$102:AJ$102,LTA!F$103:AJ$103)</f>
        <v>33.400000000000006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25.29</v>
      </c>
      <c r="AB35" s="117">
        <f>-STOA!N35</f>
        <v>-443.41</v>
      </c>
      <c r="AC35">
        <f t="shared" si="0"/>
        <v>18.052004647905481</v>
      </c>
      <c r="AD35">
        <f t="shared" si="1"/>
        <v>1142.5555093621915</v>
      </c>
      <c r="AE35">
        <f>'IDT-1'!B35</f>
        <v>86</v>
      </c>
      <c r="AF35" s="26"/>
      <c r="AG35">
        <f t="shared" si="2"/>
        <v>1228.5555093621915</v>
      </c>
      <c r="AI35" s="75">
        <f>PXIL!H35</f>
        <v>0</v>
      </c>
      <c r="AJ35" s="75">
        <f>PXIL!N35</f>
        <v>0</v>
      </c>
      <c r="AK35" s="75">
        <f>RTM_IEX!H35</f>
        <v>48.06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13.748778565799844</v>
      </c>
      <c r="F36">
        <f>GT_Spot!P36</f>
        <v>0</v>
      </c>
      <c r="G36">
        <f>PPCL_NG!P36</f>
        <v>32.529999999999994</v>
      </c>
      <c r="H36">
        <f>PPCL_Spot!P36</f>
        <v>12.73</v>
      </c>
      <c r="I36">
        <f>Bawana_NG!P36</f>
        <v>93.99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1112.3049030186605</v>
      </c>
      <c r="P36" s="77">
        <v>114.22560788988002</v>
      </c>
      <c r="Q36" s="77">
        <v>32.080000000000005</v>
      </c>
      <c r="R36" s="80">
        <v>36.5</v>
      </c>
      <c r="S36" s="80">
        <v>0</v>
      </c>
      <c r="T36" s="78">
        <f>SUMPRODUCT(LTA!F36:AJ36,LTA!F$101:AJ$101,LTA!F$103:AJ$103)</f>
        <v>61.73</v>
      </c>
      <c r="U36" s="78">
        <f>SUMPRODUCT(LTA!F36:AJ36,LTA!F$102:AJ$102,LTA!F$103:AJ$103)</f>
        <v>33.39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25.29</v>
      </c>
      <c r="AB36" s="117">
        <f>-STOA!N36</f>
        <v>-443.41</v>
      </c>
      <c r="AC36">
        <f t="shared" si="0"/>
        <v>18.086428271990822</v>
      </c>
      <c r="AD36">
        <f t="shared" si="1"/>
        <v>1146.4328612023494</v>
      </c>
      <c r="AE36">
        <f>'IDT-1'!B36</f>
        <v>117</v>
      </c>
      <c r="AF36" s="26"/>
      <c r="AG36">
        <f t="shared" si="2"/>
        <v>1263.4328612023494</v>
      </c>
      <c r="AI36" s="75">
        <f>PXIL!H36</f>
        <v>0</v>
      </c>
      <c r="AJ36" s="75">
        <f>PXIL!N36</f>
        <v>0</v>
      </c>
      <c r="AK36" s="75">
        <f>RTM_IEX!H36</f>
        <v>39.409999999999997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13.748778565799844</v>
      </c>
      <c r="F37">
        <f>GT_Spot!P37</f>
        <v>0</v>
      </c>
      <c r="G37">
        <f>PPCL_NG!P37</f>
        <v>32.529999999999994</v>
      </c>
      <c r="H37">
        <f>PPCL_Spot!P37</f>
        <v>12.73</v>
      </c>
      <c r="I37">
        <f>Bawana_NG!P37</f>
        <v>93.39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1045.0898085029053</v>
      </c>
      <c r="P37" s="77">
        <v>114.22560788988002</v>
      </c>
      <c r="Q37" s="77">
        <v>32.080000000000005</v>
      </c>
      <c r="R37" s="80">
        <v>36.5</v>
      </c>
      <c r="S37" s="80">
        <v>0</v>
      </c>
      <c r="T37" s="78">
        <f>SUMPRODUCT(LTA!F37:AJ37,LTA!F$101:AJ$101,LTA!F$103:AJ$103)</f>
        <v>91.56</v>
      </c>
      <c r="U37" s="78">
        <f>SUMPRODUCT(LTA!F37:AJ37,LTA!F$102:AJ$102,LTA!F$103:AJ$103)</f>
        <v>32.950000000000003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25.29</v>
      </c>
      <c r="AB37" s="117">
        <f>-STOA!N37</f>
        <v>-443.41</v>
      </c>
      <c r="AC37">
        <f t="shared" si="0"/>
        <v>18.374055440252175</v>
      </c>
      <c r="AD37">
        <f t="shared" si="1"/>
        <v>1178.8301395183325</v>
      </c>
      <c r="AE37">
        <f>'IDT-1'!B37</f>
        <v>225</v>
      </c>
      <c r="AF37" s="26"/>
      <c r="AG37">
        <f t="shared" si="2"/>
        <v>1403.8301395183325</v>
      </c>
      <c r="AI37" s="75">
        <f>PXIL!H37</f>
        <v>0</v>
      </c>
      <c r="AJ37" s="75">
        <f>PXIL!N37</f>
        <v>0</v>
      </c>
      <c r="AK37" s="75">
        <f>RTM_IEX!H37</f>
        <v>110.52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13.748778565799844</v>
      </c>
      <c r="F38">
        <f>GT_Spot!P38</f>
        <v>0</v>
      </c>
      <c r="G38">
        <f>PPCL_NG!P38</f>
        <v>32.529999999999994</v>
      </c>
      <c r="H38">
        <f>PPCL_Spot!P38</f>
        <v>12.73</v>
      </c>
      <c r="I38">
        <f>Bawana_NG!P38</f>
        <v>93.99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999.09504145891333</v>
      </c>
      <c r="P38" s="77">
        <v>114.22560788988002</v>
      </c>
      <c r="Q38" s="77">
        <v>32.080000000000005</v>
      </c>
      <c r="R38" s="80">
        <v>36.5</v>
      </c>
      <c r="S38" s="80">
        <v>0</v>
      </c>
      <c r="T38" s="78">
        <f>SUMPRODUCT(LTA!F38:AJ38,LTA!F$101:AJ$101,LTA!F$103:AJ$103)</f>
        <v>119.94</v>
      </c>
      <c r="U38" s="78">
        <f>SUMPRODUCT(LTA!F38:AJ38,LTA!F$102:AJ$102,LTA!F$103:AJ$103)</f>
        <v>32.5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105.72</v>
      </c>
      <c r="Z38" s="75">
        <f>IEX!N38</f>
        <v>0</v>
      </c>
      <c r="AA38" s="117">
        <f>STOA!H38</f>
        <v>25.29</v>
      </c>
      <c r="AB38" s="117">
        <f>-STOA!N38</f>
        <v>-443.41</v>
      </c>
      <c r="AC38">
        <f t="shared" si="0"/>
        <v>18.964581490265051</v>
      </c>
      <c r="AD38">
        <f t="shared" si="1"/>
        <v>1245.3448464243279</v>
      </c>
      <c r="AE38">
        <f>'IDT-1'!B38</f>
        <v>182.63200000000001</v>
      </c>
      <c r="AF38" s="26"/>
      <c r="AG38">
        <f t="shared" si="2"/>
        <v>1427.976846424328</v>
      </c>
      <c r="AI38" s="75">
        <f>PXIL!H38</f>
        <v>0</v>
      </c>
      <c r="AJ38" s="75">
        <f>PXIL!N38</f>
        <v>0</v>
      </c>
      <c r="AK38" s="75">
        <f>RTM_IEX!H38</f>
        <v>89.37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13.748778565799844</v>
      </c>
      <c r="F39">
        <f>GT_Spot!P39</f>
        <v>0</v>
      </c>
      <c r="G39">
        <f>PPCL_NG!P39</f>
        <v>32.529999999999994</v>
      </c>
      <c r="H39">
        <f>PPCL_Spot!P39</f>
        <v>12.73</v>
      </c>
      <c r="I39">
        <f>Bawana_NG!P39</f>
        <v>93.4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967.6540554431482</v>
      </c>
      <c r="P39" s="77">
        <v>114.22560788988002</v>
      </c>
      <c r="Q39" s="77">
        <v>32.080000000000005</v>
      </c>
      <c r="R39" s="80">
        <v>36.5</v>
      </c>
      <c r="S39" s="80">
        <v>0</v>
      </c>
      <c r="T39" s="78">
        <f>SUMPRODUCT(LTA!F39:AJ39,LTA!F$101:AJ$101,LTA!F$103:AJ$103)</f>
        <v>147.69</v>
      </c>
      <c r="U39" s="78">
        <f>SUMPRODUCT(LTA!F39:AJ39,LTA!F$102:AJ$102,LTA!F$103:AJ$103)</f>
        <v>24.950000000000003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196.06</v>
      </c>
      <c r="Z39" s="75">
        <f>IEX!N39</f>
        <v>0</v>
      </c>
      <c r="AA39" s="117">
        <f>STOA!H39</f>
        <v>22.409999999999997</v>
      </c>
      <c r="AB39" s="117">
        <f>-STOA!N39</f>
        <v>-443.41</v>
      </c>
      <c r="AC39">
        <f t="shared" si="0"/>
        <v>19.342620813326317</v>
      </c>
      <c r="AD39">
        <f t="shared" si="1"/>
        <v>1287.9258210855019</v>
      </c>
      <c r="AE39">
        <f>'IDT-1'!B39</f>
        <v>132.541</v>
      </c>
      <c r="AF39" s="26"/>
      <c r="AG39">
        <f t="shared" si="2"/>
        <v>1420.4668210855018</v>
      </c>
      <c r="AI39" s="75">
        <f>PXIL!H39</f>
        <v>0</v>
      </c>
      <c r="AJ39" s="75">
        <f>PXIL!N39</f>
        <v>0</v>
      </c>
      <c r="AK39" s="75">
        <f>RTM_IEX!H39</f>
        <v>56.7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13.748778565799844</v>
      </c>
      <c r="F40">
        <f>GT_Spot!P40</f>
        <v>0</v>
      </c>
      <c r="G40">
        <f>PPCL_NG!P40</f>
        <v>32.529999999999994</v>
      </c>
      <c r="H40">
        <f>PPCL_Spot!P40</f>
        <v>13.58282975619921</v>
      </c>
      <c r="I40">
        <f>Bawana_NG!P40</f>
        <v>93.39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960.38267971347841</v>
      </c>
      <c r="P40" s="77">
        <v>114.22560788988002</v>
      </c>
      <c r="Q40" s="77">
        <v>32.080000000000005</v>
      </c>
      <c r="R40" s="80">
        <v>36.5</v>
      </c>
      <c r="S40" s="80">
        <v>0</v>
      </c>
      <c r="T40" s="78">
        <f>SUMPRODUCT(LTA!F40:AJ40,LTA!F$101:AJ$101,LTA!F$103:AJ$103)</f>
        <v>173.42</v>
      </c>
      <c r="U40" s="78">
        <f>SUMPRODUCT(LTA!F40:AJ40,LTA!F$102:AJ$102,LTA!F$103:AJ$103)</f>
        <v>20.04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291.20999999999998</v>
      </c>
      <c r="Z40" s="75">
        <f>IEX!N40</f>
        <v>0</v>
      </c>
      <c r="AA40" s="117">
        <f>STOA!H40</f>
        <v>22.409999999999997</v>
      </c>
      <c r="AB40" s="117">
        <f>-STOA!N40</f>
        <v>-443.41</v>
      </c>
      <c r="AC40">
        <f t="shared" si="0"/>
        <v>19.968313608759775</v>
      </c>
      <c r="AD40">
        <f t="shared" si="1"/>
        <v>1358.4015823165978</v>
      </c>
      <c r="AE40">
        <f>'IDT-1'!B40</f>
        <v>86.05</v>
      </c>
      <c r="AF40" s="26"/>
      <c r="AG40">
        <f t="shared" si="2"/>
        <v>1444.4515823165978</v>
      </c>
      <c r="AI40" s="75">
        <f>PXIL!H40</f>
        <v>0</v>
      </c>
      <c r="AJ40" s="75">
        <f>PXIL!N40</f>
        <v>0</v>
      </c>
      <c r="AK40" s="75">
        <f>RTM_IEX!H40</f>
        <v>18.260000000000002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13.748778565799844</v>
      </c>
      <c r="F41">
        <f>GT_Spot!P41</f>
        <v>0</v>
      </c>
      <c r="G41">
        <f>PPCL_NG!P41</f>
        <v>32.529999999999994</v>
      </c>
      <c r="H41">
        <f>PPCL_Spot!P41</f>
        <v>11.882829245058348</v>
      </c>
      <c r="I41">
        <f>Bawana_NG!P41</f>
        <v>93.39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958.17872219907815</v>
      </c>
      <c r="P41" s="77">
        <v>114.22560788988002</v>
      </c>
      <c r="Q41" s="77">
        <v>32.080000000000005</v>
      </c>
      <c r="R41" s="80">
        <v>36.5</v>
      </c>
      <c r="S41" s="80">
        <v>0</v>
      </c>
      <c r="T41" s="78">
        <f>SUMPRODUCT(LTA!F41:AJ41,LTA!F$101:AJ$101,LTA!F$103:AJ$103)</f>
        <v>200.43</v>
      </c>
      <c r="U41" s="78">
        <f>SUMPRODUCT(LTA!F41:AJ41,LTA!F$102:AJ$102,LTA!F$103:AJ$103)</f>
        <v>19.850000000000001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345.04</v>
      </c>
      <c r="Z41" s="75">
        <f>IEX!N41</f>
        <v>0</v>
      </c>
      <c r="AA41" s="117">
        <f>STOA!H41</f>
        <v>22.409999999999997</v>
      </c>
      <c r="AB41" s="117">
        <f>-STOA!N41</f>
        <v>-443.41</v>
      </c>
      <c r="AC41">
        <f t="shared" si="0"/>
        <v>21.624790778135011</v>
      </c>
      <c r="AD41">
        <f t="shared" si="1"/>
        <v>1544.981147121681</v>
      </c>
      <c r="AE41">
        <f>'IDT-1'!B41</f>
        <v>60.039000000000001</v>
      </c>
      <c r="AF41" s="26"/>
      <c r="AG41">
        <f t="shared" si="2"/>
        <v>1605.020147121681</v>
      </c>
      <c r="AI41" s="75">
        <f>PXIL!H41</f>
        <v>0</v>
      </c>
      <c r="AJ41" s="75">
        <f>PXIL!N41</f>
        <v>0</v>
      </c>
      <c r="AK41" s="75">
        <f>RTM_IEX!H41</f>
        <v>129.75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13.748778565799844</v>
      </c>
      <c r="F42">
        <f>GT_Spot!P42</f>
        <v>0</v>
      </c>
      <c r="G42">
        <f>PPCL_NG!P42</f>
        <v>32.529999999999994</v>
      </c>
      <c r="H42">
        <f>PPCL_Spot!P42</f>
        <v>12.73</v>
      </c>
      <c r="I42">
        <f>Bawana_NG!P42</f>
        <v>93.39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937.18474095804322</v>
      </c>
      <c r="P42" s="77">
        <v>114.22560788988002</v>
      </c>
      <c r="Q42" s="77">
        <v>32.080000000000005</v>
      </c>
      <c r="R42" s="80">
        <v>36.5</v>
      </c>
      <c r="S42" s="80">
        <v>0</v>
      </c>
      <c r="T42" s="78">
        <f>SUMPRODUCT(LTA!F42:AJ42,LTA!F$101:AJ$101,LTA!F$103:AJ$103)</f>
        <v>230.74</v>
      </c>
      <c r="U42" s="78">
        <f>SUMPRODUCT(LTA!F42:AJ42,LTA!F$102:AJ$102,LTA!F$103:AJ$103)</f>
        <v>19.939999999999998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396.93</v>
      </c>
      <c r="Z42" s="75">
        <f>IEX!N42</f>
        <v>0</v>
      </c>
      <c r="AA42" s="117">
        <f>STOA!H42</f>
        <v>22.409999999999997</v>
      </c>
      <c r="AB42" s="117">
        <f>-STOA!N42</f>
        <v>-443.41</v>
      </c>
      <c r="AC42">
        <f t="shared" si="0"/>
        <v>22.010962845857392</v>
      </c>
      <c r="AD42">
        <f t="shared" si="1"/>
        <v>1588.4781645678656</v>
      </c>
      <c r="AE42">
        <f>'IDT-1'!B42</f>
        <v>32.262</v>
      </c>
      <c r="AF42" s="26"/>
      <c r="AG42">
        <f t="shared" si="2"/>
        <v>1620.7401645678656</v>
      </c>
      <c r="AI42" s="75">
        <f>PXIL!H42</f>
        <v>0</v>
      </c>
      <c r="AJ42" s="75">
        <f>PXIL!N42</f>
        <v>0</v>
      </c>
      <c r="AK42" s="75">
        <f>RTM_IEX!H42</f>
        <v>111.49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13.748778565799844</v>
      </c>
      <c r="F43">
        <f>GT_Spot!P43</f>
        <v>0</v>
      </c>
      <c r="G43">
        <f>PPCL_NG!P43</f>
        <v>32.529999999999994</v>
      </c>
      <c r="H43">
        <f>PPCL_Spot!P43</f>
        <v>12.73</v>
      </c>
      <c r="I43">
        <f>Bawana_NG!P43</f>
        <v>93.39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932.17716994098282</v>
      </c>
      <c r="P43" s="77">
        <v>114.22560788988002</v>
      </c>
      <c r="Q43" s="77">
        <v>32.080000000000005</v>
      </c>
      <c r="R43" s="80">
        <v>36.5</v>
      </c>
      <c r="S43" s="80">
        <v>0</v>
      </c>
      <c r="T43" s="78">
        <f>SUMPRODUCT(LTA!F43:AJ43,LTA!F$101:AJ$101,LTA!F$103:AJ$103)</f>
        <v>251.75</v>
      </c>
      <c r="U43" s="78">
        <f>SUMPRODUCT(LTA!F43:AJ43,LTA!F$102:AJ$102,LTA!F$103:AJ$103)</f>
        <v>19.850000000000001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434.42</v>
      </c>
      <c r="Z43" s="75">
        <f>IEX!N43</f>
        <v>0</v>
      </c>
      <c r="AA43" s="117">
        <f>STOA!H43</f>
        <v>22.429999999999996</v>
      </c>
      <c r="AB43" s="117">
        <f>-STOA!N43</f>
        <v>-443.41</v>
      </c>
      <c r="AC43">
        <f t="shared" si="0"/>
        <v>22.041256220907261</v>
      </c>
      <c r="AD43">
        <f t="shared" si="1"/>
        <v>1591.8903001757551</v>
      </c>
      <c r="AE43">
        <f>'IDT-1'!B43</f>
        <v>0</v>
      </c>
      <c r="AF43" s="26"/>
      <c r="AG43">
        <f t="shared" si="2"/>
        <v>1591.8903001757551</v>
      </c>
      <c r="AI43" s="75">
        <f>PXIL!H43</f>
        <v>0</v>
      </c>
      <c r="AJ43" s="75">
        <f>PXIL!N43</f>
        <v>0</v>
      </c>
      <c r="AK43" s="75">
        <f>RTM_IEX!H43</f>
        <v>61.51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13.748778565799844</v>
      </c>
      <c r="F44">
        <f>GT_Spot!P44</f>
        <v>0</v>
      </c>
      <c r="G44">
        <f>PPCL_NG!P44</f>
        <v>32.529999999999994</v>
      </c>
      <c r="H44">
        <f>PPCL_Spot!P44</f>
        <v>12.73</v>
      </c>
      <c r="I44">
        <f>Bawana_NG!P44</f>
        <v>93.99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922.52952662178291</v>
      </c>
      <c r="P44" s="77">
        <v>114.22560788988002</v>
      </c>
      <c r="Q44" s="77">
        <v>32.080000000000005</v>
      </c>
      <c r="R44" s="80">
        <v>36.5</v>
      </c>
      <c r="S44" s="80">
        <v>0</v>
      </c>
      <c r="T44" s="78">
        <f>SUMPRODUCT(LTA!F44:AJ44,LTA!F$101:AJ$101,LTA!F$103:AJ$103)</f>
        <v>270.64999999999998</v>
      </c>
      <c r="U44" s="78">
        <f>SUMPRODUCT(LTA!F44:AJ44,LTA!F$102:AJ$102,LTA!F$103:AJ$103)</f>
        <v>20.09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425.77</v>
      </c>
      <c r="Z44" s="75">
        <f>IEX!N44</f>
        <v>0</v>
      </c>
      <c r="AA44" s="117">
        <f>STOA!H44</f>
        <v>22.429999999999996</v>
      </c>
      <c r="AB44" s="117">
        <f>-STOA!N44</f>
        <v>-443.41</v>
      </c>
      <c r="AC44">
        <f t="shared" si="0"/>
        <v>22.1892929596983</v>
      </c>
      <c r="AD44">
        <f t="shared" si="1"/>
        <v>1608.5646201177642</v>
      </c>
      <c r="AE44">
        <f>'IDT-1'!B44</f>
        <v>0</v>
      </c>
      <c r="AF44" s="26"/>
      <c r="AG44">
        <f t="shared" si="2"/>
        <v>1608.5646201177642</v>
      </c>
      <c r="AI44" s="75">
        <f>PXIL!H44</f>
        <v>0</v>
      </c>
      <c r="AJ44" s="75">
        <f>PXIL!N44</f>
        <v>0</v>
      </c>
      <c r="AK44" s="75">
        <f>RTM_IEX!H44</f>
        <v>76.89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13.748778565799844</v>
      </c>
      <c r="F45">
        <f>GT_Spot!P45</f>
        <v>0</v>
      </c>
      <c r="G45">
        <f>PPCL_NG!P45</f>
        <v>32.529999999999994</v>
      </c>
      <c r="H45">
        <f>PPCL_Spot!P45</f>
        <v>12.73</v>
      </c>
      <c r="I45">
        <f>Bawana_NG!P45</f>
        <v>93.39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911.440456717713</v>
      </c>
      <c r="P45" s="77">
        <v>114.22560788988002</v>
      </c>
      <c r="Q45" s="77">
        <v>32.080000000000005</v>
      </c>
      <c r="R45" s="80">
        <v>36.5</v>
      </c>
      <c r="S45" s="80">
        <v>0</v>
      </c>
      <c r="T45" s="78">
        <f>SUMPRODUCT(LTA!F45:AJ45,LTA!F$101:AJ$101,LTA!F$103:AJ$103)</f>
        <v>285.24</v>
      </c>
      <c r="U45" s="78">
        <f>SUMPRODUCT(LTA!F45:AJ45,LTA!F$102:AJ$102,LTA!F$103:AJ$103)</f>
        <v>19.5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414.23</v>
      </c>
      <c r="Z45" s="75">
        <f>IEX!N45</f>
        <v>0</v>
      </c>
      <c r="AA45" s="117">
        <f>STOA!H45</f>
        <v>22.429999999999996</v>
      </c>
      <c r="AB45" s="117">
        <f>-STOA!N45</f>
        <v>-443.41</v>
      </c>
      <c r="AC45">
        <f t="shared" si="0"/>
        <v>22.361781144542487</v>
      </c>
      <c r="AD45">
        <f t="shared" si="1"/>
        <v>1627.9930620288503</v>
      </c>
      <c r="AE45">
        <f>'IDT-1'!B45</f>
        <v>0</v>
      </c>
      <c r="AF45" s="26"/>
      <c r="AG45">
        <f t="shared" si="2"/>
        <v>1627.9930620288503</v>
      </c>
      <c r="AI45" s="75">
        <f>PXIL!H45</f>
        <v>0</v>
      </c>
      <c r="AJ45" s="75">
        <f>PXIL!N45</f>
        <v>0</v>
      </c>
      <c r="AK45" s="75">
        <f>RTM_IEX!H45</f>
        <v>105.72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13.748778565799844</v>
      </c>
      <c r="F46">
        <f>GT_Spot!P46</f>
        <v>0</v>
      </c>
      <c r="G46">
        <f>PPCL_NG!P46</f>
        <v>32.529999999999994</v>
      </c>
      <c r="H46">
        <f>PPCL_Spot!P46</f>
        <v>12.73</v>
      </c>
      <c r="I46">
        <f>Bawana_NG!P46</f>
        <v>93.39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909.5449485737131</v>
      </c>
      <c r="P46" s="77">
        <v>114.22560788988002</v>
      </c>
      <c r="Q46" s="77">
        <v>32.080000000000005</v>
      </c>
      <c r="R46" s="80">
        <v>36.5</v>
      </c>
      <c r="S46" s="80">
        <v>0</v>
      </c>
      <c r="T46" s="78">
        <f>SUMPRODUCT(LTA!F46:AJ46,LTA!F$101:AJ$101,LTA!F$103:AJ$103)</f>
        <v>298.45</v>
      </c>
      <c r="U46" s="78">
        <f>SUMPRODUCT(LTA!F46:AJ46,LTA!F$102:AJ$102,LTA!F$103:AJ$103)</f>
        <v>19.78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404.63</v>
      </c>
      <c r="Z46" s="75">
        <f>IEX!N46</f>
        <v>0</v>
      </c>
      <c r="AA46" s="117">
        <f>STOA!H46</f>
        <v>22.429999999999996</v>
      </c>
      <c r="AB46" s="117">
        <f>-STOA!N46</f>
        <v>-443.41</v>
      </c>
      <c r="AC46">
        <f t="shared" si="0"/>
        <v>22.463900672875287</v>
      </c>
      <c r="AD46">
        <f t="shared" si="1"/>
        <v>1639.4954343565173</v>
      </c>
      <c r="AE46">
        <f>'IDT-1'!B46</f>
        <v>0</v>
      </c>
      <c r="AF46" s="26"/>
      <c r="AG46">
        <f t="shared" si="2"/>
        <v>1639.4954343565173</v>
      </c>
      <c r="AI46" s="75">
        <f>PXIL!H46</f>
        <v>0</v>
      </c>
      <c r="AJ46" s="75">
        <f>PXIL!N46</f>
        <v>0</v>
      </c>
      <c r="AK46" s="75">
        <f>RTM_IEX!H46</f>
        <v>115.33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13.748778565799844</v>
      </c>
      <c r="F47">
        <f>GT_Spot!P47</f>
        <v>0</v>
      </c>
      <c r="G47">
        <f>PPCL_NG!P47</f>
        <v>32.529999999999994</v>
      </c>
      <c r="H47">
        <f>PPCL_Spot!P47</f>
        <v>13.58282975619921</v>
      </c>
      <c r="I47">
        <f>Bawana_NG!P47</f>
        <v>93.39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908.47240937531558</v>
      </c>
      <c r="P47" s="77">
        <v>114.22560788988002</v>
      </c>
      <c r="Q47" s="77">
        <v>32.080000000000005</v>
      </c>
      <c r="R47" s="80">
        <v>36.5</v>
      </c>
      <c r="S47" s="80">
        <v>0</v>
      </c>
      <c r="T47" s="78">
        <f>SUMPRODUCT(LTA!F47:AJ47,LTA!F$101:AJ$101,LTA!F$103:AJ$103)</f>
        <v>309.71000000000004</v>
      </c>
      <c r="U47" s="78">
        <f>SUMPRODUCT(LTA!F47:AJ47,LTA!F$102:AJ$102,LTA!F$103:AJ$103)</f>
        <v>21.189999999999998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407.51</v>
      </c>
      <c r="Z47" s="75">
        <f>IEX!N47</f>
        <v>0</v>
      </c>
      <c r="AA47" s="117">
        <f>STOA!H47</f>
        <v>20.499999999999996</v>
      </c>
      <c r="AB47" s="117">
        <f>-STOA!N47</f>
        <v>-443.41</v>
      </c>
      <c r="AC47">
        <f t="shared" si="0"/>
        <v>21.717847397661263</v>
      </c>
      <c r="AD47">
        <f t="shared" si="1"/>
        <v>1521.3117781895332</v>
      </c>
      <c r="AE47">
        <f>'IDT-1'!B47</f>
        <v>0</v>
      </c>
      <c r="AF47" s="26"/>
      <c r="AG47">
        <f t="shared" si="2"/>
        <v>1521.3117781895332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-17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13.748778565799844</v>
      </c>
      <c r="F48">
        <f>GT_Spot!P48</f>
        <v>0</v>
      </c>
      <c r="G48">
        <f>PPCL_NG!P48</f>
        <v>32.529999999999994</v>
      </c>
      <c r="H48">
        <f>PPCL_Spot!P48</f>
        <v>11.882829245058348</v>
      </c>
      <c r="I48">
        <f>Bawana_NG!P48</f>
        <v>93.39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908.47240937531558</v>
      </c>
      <c r="P48" s="77">
        <v>114.22560788988002</v>
      </c>
      <c r="Q48" s="77">
        <v>32.080000000000005</v>
      </c>
      <c r="R48" s="80">
        <v>36.5</v>
      </c>
      <c r="S48" s="80">
        <v>0</v>
      </c>
      <c r="T48" s="78">
        <f>SUMPRODUCT(LTA!F48:AJ48,LTA!F$101:AJ$101,LTA!F$103:AJ$103)</f>
        <v>316.15000000000003</v>
      </c>
      <c r="U48" s="78">
        <f>SUMPRODUCT(LTA!F48:AJ48,LTA!F$102:AJ$102,LTA!F$103:AJ$103)</f>
        <v>21.55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372.43</v>
      </c>
      <c r="Z48" s="75">
        <f>IEX!N48</f>
        <v>0</v>
      </c>
      <c r="AA48" s="117">
        <f>STOA!H48</f>
        <v>20.499999999999996</v>
      </c>
      <c r="AB48" s="117">
        <f>-STOA!N48</f>
        <v>-443.41</v>
      </c>
      <c r="AC48">
        <f t="shared" si="0"/>
        <v>21.5103352252859</v>
      </c>
      <c r="AD48">
        <f t="shared" si="1"/>
        <v>1532.0892898507677</v>
      </c>
      <c r="AE48">
        <f>'IDT-1'!B48</f>
        <v>0</v>
      </c>
      <c r="AF48" s="26"/>
      <c r="AG48">
        <f t="shared" si="2"/>
        <v>1532.0892898507677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23.55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13.748778565799844</v>
      </c>
      <c r="F49">
        <f>GT_Spot!P49</f>
        <v>0</v>
      </c>
      <c r="G49">
        <f>PPCL_NG!P49</f>
        <v>32.529999999999994</v>
      </c>
      <c r="H49">
        <f>PPCL_Spot!P49</f>
        <v>12.73</v>
      </c>
      <c r="I49">
        <f>Bawana_NG!P49</f>
        <v>93.39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911.55856899973935</v>
      </c>
      <c r="P49" s="77">
        <v>114.22560788988002</v>
      </c>
      <c r="Q49" s="77">
        <v>32.080000000000005</v>
      </c>
      <c r="R49" s="80">
        <v>36.5</v>
      </c>
      <c r="S49" s="80">
        <v>0</v>
      </c>
      <c r="T49" s="78">
        <f>SUMPRODUCT(LTA!F49:AJ49,LTA!F$101:AJ$101,LTA!F$103:AJ$103)</f>
        <v>319.34999999999997</v>
      </c>
      <c r="U49" s="78">
        <f>SUMPRODUCT(LTA!F49:AJ49,LTA!F$102:AJ$102,LTA!F$103:AJ$103)</f>
        <v>21.810000000000002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381.55</v>
      </c>
      <c r="Z49" s="75">
        <f>IEX!N49</f>
        <v>0</v>
      </c>
      <c r="AA49" s="117">
        <f>STOA!H49</f>
        <v>20.499999999999996</v>
      </c>
      <c r="AB49" s="117">
        <f>-STOA!N49</f>
        <v>-443.41</v>
      </c>
      <c r="AC49">
        <f t="shared" si="0"/>
        <v>21.759146995901155</v>
      </c>
      <c r="AD49">
        <f t="shared" si="1"/>
        <v>1489.8038084595178</v>
      </c>
      <c r="AE49">
        <f>'IDT-1'!B49</f>
        <v>0</v>
      </c>
      <c r="AF49" s="26"/>
      <c r="AG49">
        <f t="shared" si="2"/>
        <v>1489.8038084595178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-35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13.748778565799844</v>
      </c>
      <c r="F50">
        <f>GT_Spot!P50</f>
        <v>0</v>
      </c>
      <c r="G50">
        <f>PPCL_NG!P50</f>
        <v>32.529999999999994</v>
      </c>
      <c r="H50">
        <f>PPCL_Spot!P50</f>
        <v>12.73</v>
      </c>
      <c r="I50">
        <f>Bawana_NG!P50</f>
        <v>94.286061897005382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910.72644778761799</v>
      </c>
      <c r="P50" s="77">
        <v>114.22560788988002</v>
      </c>
      <c r="Q50" s="77">
        <v>32.080000000000005</v>
      </c>
      <c r="R50" s="80">
        <v>36.5</v>
      </c>
      <c r="S50" s="80">
        <v>0</v>
      </c>
      <c r="T50" s="78">
        <f>SUMPRODUCT(LTA!F50:AJ50,LTA!F$101:AJ$101,LTA!F$103:AJ$103)</f>
        <v>321.34000000000003</v>
      </c>
      <c r="U50" s="78">
        <f>SUMPRODUCT(LTA!F50:AJ50,LTA!F$102:AJ$102,LTA!F$103:AJ$103)</f>
        <v>21.95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351.77</v>
      </c>
      <c r="Z50" s="75">
        <f>IEX!N50</f>
        <v>0</v>
      </c>
      <c r="AA50" s="117">
        <f>STOA!H50</f>
        <v>20.499999999999996</v>
      </c>
      <c r="AB50" s="117">
        <f>-STOA!N50</f>
        <v>-443.41</v>
      </c>
      <c r="AC50">
        <f t="shared" si="0"/>
        <v>21.516389673928131</v>
      </c>
      <c r="AD50">
        <f t="shared" si="1"/>
        <v>1462.4605064663747</v>
      </c>
      <c r="AE50">
        <f>'IDT-1'!B50</f>
        <v>0</v>
      </c>
      <c r="AF50" s="26"/>
      <c r="AG50">
        <f t="shared" si="2"/>
        <v>1462.4605064663747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-35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13.748778565799844</v>
      </c>
      <c r="F51">
        <f>GT_Spot!P51</f>
        <v>0</v>
      </c>
      <c r="G51">
        <f>PPCL_NG!P51</f>
        <v>32.529999999999994</v>
      </c>
      <c r="H51">
        <f>PPCL_Spot!P51</f>
        <v>12.73</v>
      </c>
      <c r="I51">
        <f>Bawana_NG!P51</f>
        <v>93.689999999999984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908.75333319733113</v>
      </c>
      <c r="P51" s="77">
        <v>114.22560788988002</v>
      </c>
      <c r="Q51" s="77">
        <v>32.080000000000005</v>
      </c>
      <c r="R51" s="80">
        <v>36.5</v>
      </c>
      <c r="S51" s="80">
        <v>0</v>
      </c>
      <c r="T51" s="78">
        <f>SUMPRODUCT(LTA!F51:AJ51,LTA!F$101:AJ$101,LTA!F$103:AJ$103)</f>
        <v>322.49</v>
      </c>
      <c r="U51" s="78">
        <f>SUMPRODUCT(LTA!F51:AJ51,LTA!F$102:AJ$102,LTA!F$103:AJ$103)</f>
        <v>22.35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316.2</v>
      </c>
      <c r="Z51" s="75">
        <f>IEX!N51</f>
        <v>0</v>
      </c>
      <c r="AA51" s="117">
        <f>STOA!H51</f>
        <v>20.499999999999996</v>
      </c>
      <c r="AB51" s="117">
        <f>-STOA!N51</f>
        <v>-443.41</v>
      </c>
      <c r="AC51">
        <f t="shared" si="0"/>
        <v>21.718214444649483</v>
      </c>
      <c r="AD51">
        <f t="shared" si="1"/>
        <v>1366.6695052083612</v>
      </c>
      <c r="AE51">
        <f>'IDT-1'!B51</f>
        <v>0</v>
      </c>
      <c r="AF51" s="26"/>
      <c r="AG51">
        <f t="shared" si="2"/>
        <v>1366.6695052083612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-94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13.748778565799844</v>
      </c>
      <c r="F52">
        <f>GT_Spot!P52</f>
        <v>0</v>
      </c>
      <c r="G52">
        <f>PPCL_NG!P52</f>
        <v>32.529999999999994</v>
      </c>
      <c r="H52">
        <f>PPCL_Spot!P52</f>
        <v>12.73</v>
      </c>
      <c r="I52">
        <f>Bawana_NG!P52</f>
        <v>94.286061897005382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908.75333319733113</v>
      </c>
      <c r="P52" s="77">
        <v>114.22560788988002</v>
      </c>
      <c r="Q52" s="77">
        <v>32.080000000000005</v>
      </c>
      <c r="R52" s="80">
        <v>36.5</v>
      </c>
      <c r="S52" s="80">
        <v>0</v>
      </c>
      <c r="T52" s="78">
        <f>SUMPRODUCT(LTA!F52:AJ52,LTA!F$101:AJ$101,LTA!F$103:AJ$103)</f>
        <v>323.31</v>
      </c>
      <c r="U52" s="78">
        <f>SUMPRODUCT(LTA!F52:AJ52,LTA!F$102:AJ$102,LTA!F$103:AJ$103)</f>
        <v>19.579999999999998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285.45</v>
      </c>
      <c r="Z52" s="75">
        <f>IEX!N52</f>
        <v>0</v>
      </c>
      <c r="AA52" s="117">
        <f>STOA!H52</f>
        <v>20.499999999999996</v>
      </c>
      <c r="AB52" s="117">
        <f>-STOA!N52</f>
        <v>-443.41</v>
      </c>
      <c r="AC52">
        <f t="shared" si="0"/>
        <v>21.089452815977513</v>
      </c>
      <c r="AD52">
        <f t="shared" si="1"/>
        <v>1374.1943287340387</v>
      </c>
      <c r="AE52">
        <f>'IDT-1'!B52</f>
        <v>0</v>
      </c>
      <c r="AF52" s="26"/>
      <c r="AG52">
        <f t="shared" si="2"/>
        <v>1374.1943287340387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-55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13.748778565799844</v>
      </c>
      <c r="F53">
        <f>GT_Spot!P53</f>
        <v>0</v>
      </c>
      <c r="G53">
        <f>PPCL_NG!P53</f>
        <v>32.529999999999994</v>
      </c>
      <c r="H53">
        <f>PPCL_Spot!P53</f>
        <v>12.73</v>
      </c>
      <c r="I53">
        <f>Bawana_NG!P53</f>
        <v>94.286061897005382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909.41814204809759</v>
      </c>
      <c r="P53" s="77">
        <v>115.61</v>
      </c>
      <c r="Q53" s="77">
        <v>32.080000000000005</v>
      </c>
      <c r="R53" s="80">
        <v>36.5</v>
      </c>
      <c r="S53" s="80">
        <v>0</v>
      </c>
      <c r="T53" s="78">
        <f>SUMPRODUCT(LTA!F53:AJ53,LTA!F$101:AJ$101,LTA!F$103:AJ$103)</f>
        <v>323.63</v>
      </c>
      <c r="U53" s="78">
        <f>SUMPRODUCT(LTA!F53:AJ53,LTA!F$102:AJ$102,LTA!F$103:AJ$103)</f>
        <v>19.740000000000002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257.58</v>
      </c>
      <c r="Z53" s="75">
        <f>IEX!N53</f>
        <v>0</v>
      </c>
      <c r="AA53" s="117">
        <f>STOA!H53</f>
        <v>20.499999999999996</v>
      </c>
      <c r="AB53" s="117">
        <f>-STOA!N53</f>
        <v>-443.41</v>
      </c>
      <c r="AC53">
        <f t="shared" si="0"/>
        <v>21.130908770712569</v>
      </c>
      <c r="AD53">
        <f t="shared" si="1"/>
        <v>1489.3520737401898</v>
      </c>
      <c r="AE53">
        <f>'IDT-1'!B53</f>
        <v>0</v>
      </c>
      <c r="AF53" s="26"/>
      <c r="AG53">
        <f t="shared" si="2"/>
        <v>1489.3520737401898</v>
      </c>
      <c r="AI53" s="75">
        <f>PXIL!H53</f>
        <v>0</v>
      </c>
      <c r="AJ53" s="75">
        <f>PXIL!N53</f>
        <v>0</v>
      </c>
      <c r="AK53" s="75">
        <f>RTM_IEX!H53</f>
        <v>85.54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14.402764269260304</v>
      </c>
      <c r="F54">
        <f>GT_Spot!P54</f>
        <v>0</v>
      </c>
      <c r="G54">
        <f>PPCL_NG!P54</f>
        <v>32.529999999999994</v>
      </c>
      <c r="H54">
        <f>PPCL_Spot!P54</f>
        <v>12.73</v>
      </c>
      <c r="I54">
        <f>Bawana_NG!P54</f>
        <v>93.39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900.22467756632227</v>
      </c>
      <c r="P54" s="77">
        <v>118.85</v>
      </c>
      <c r="Q54" s="77">
        <v>32.080000000000005</v>
      </c>
      <c r="R54" s="80">
        <v>36.5</v>
      </c>
      <c r="S54" s="80">
        <v>0</v>
      </c>
      <c r="T54" s="78">
        <f>SUMPRODUCT(LTA!F54:AJ54,LTA!F$101:AJ$101,LTA!F$103:AJ$103)</f>
        <v>324.01</v>
      </c>
      <c r="U54" s="78">
        <f>SUMPRODUCT(LTA!F54:AJ54,LTA!F$102:AJ$102,LTA!F$103:AJ$103)</f>
        <v>20.09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217.21</v>
      </c>
      <c r="Z54" s="75">
        <f>IEX!N54</f>
        <v>0</v>
      </c>
      <c r="AA54" s="117">
        <f>STOA!H54</f>
        <v>20.499999999999996</v>
      </c>
      <c r="AB54" s="117">
        <f>-STOA!N54</f>
        <v>-443.41</v>
      </c>
      <c r="AC54">
        <f t="shared" si="0"/>
        <v>20.270836012769752</v>
      </c>
      <c r="AD54">
        <f t="shared" si="1"/>
        <v>1392.4766058228126</v>
      </c>
      <c r="AE54">
        <f>'IDT-1'!B54</f>
        <v>0</v>
      </c>
      <c r="AF54" s="26"/>
      <c r="AG54">
        <f t="shared" si="2"/>
        <v>1392.4766058228126</v>
      </c>
      <c r="AI54" s="75">
        <f>PXIL!H54</f>
        <v>0</v>
      </c>
      <c r="AJ54" s="75">
        <f>PXIL!N54</f>
        <v>0</v>
      </c>
      <c r="AK54" s="75">
        <f>RTM_IEX!H54</f>
        <v>33.64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14.402764269260304</v>
      </c>
      <c r="F55">
        <f>GT_Spot!P55</f>
        <v>0</v>
      </c>
      <c r="G55">
        <f>PPCL_NG!P55</f>
        <v>32.529999999999994</v>
      </c>
      <c r="H55">
        <f>PPCL_Spot!P55</f>
        <v>12.73</v>
      </c>
      <c r="I55">
        <f>Bawana_NG!P55</f>
        <v>94.286061897005382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891.97620212472236</v>
      </c>
      <c r="P55" s="77">
        <v>114.22999999999999</v>
      </c>
      <c r="Q55" s="77">
        <v>32.080000000000005</v>
      </c>
      <c r="R55" s="80">
        <v>36.5</v>
      </c>
      <c r="S55" s="80">
        <v>0</v>
      </c>
      <c r="T55" s="78">
        <f>SUMPRODUCT(LTA!F55:AJ55,LTA!F$101:AJ$101,LTA!F$103:AJ$103)</f>
        <v>324.20999999999998</v>
      </c>
      <c r="U55" s="78">
        <f>SUMPRODUCT(LTA!F55:AJ55,LTA!F$102:AJ$102,LTA!F$103:AJ$103)</f>
        <v>20.6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148.97</v>
      </c>
      <c r="Z55" s="75">
        <f>IEX!N55</f>
        <v>0</v>
      </c>
      <c r="AA55" s="117">
        <f>STOA!H55</f>
        <v>20.499999999999996</v>
      </c>
      <c r="AB55" s="117">
        <f>-STOA!N55</f>
        <v>-443.41</v>
      </c>
      <c r="AC55">
        <f t="shared" si="0"/>
        <v>19.698110773577319</v>
      </c>
      <c r="AD55">
        <f t="shared" si="1"/>
        <v>1327.9669175174104</v>
      </c>
      <c r="AE55">
        <f>'IDT-1'!B55</f>
        <v>0</v>
      </c>
      <c r="AF55" s="26"/>
      <c r="AG55">
        <f t="shared" si="2"/>
        <v>1327.9669175174104</v>
      </c>
      <c r="AI55" s="75">
        <f>PXIL!H55</f>
        <v>0</v>
      </c>
      <c r="AJ55" s="75">
        <f>PXIL!N55</f>
        <v>0</v>
      </c>
      <c r="AK55" s="75">
        <f>RTM_IEX!H55</f>
        <v>48.06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12.384569732937686</v>
      </c>
      <c r="F56">
        <f>GT_Spot!P56</f>
        <v>0</v>
      </c>
      <c r="G56">
        <f>PPCL_NG!P56</f>
        <v>32.529999999999994</v>
      </c>
      <c r="H56">
        <f>PPCL_Spot!P56</f>
        <v>11.68</v>
      </c>
      <c r="I56">
        <f>Bawana_NG!P56</f>
        <v>94.286061897005382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891.00329375112233</v>
      </c>
      <c r="P56" s="77">
        <v>114.22999999999999</v>
      </c>
      <c r="Q56" s="77">
        <v>32.08</v>
      </c>
      <c r="R56" s="80">
        <v>36.5</v>
      </c>
      <c r="S56" s="80">
        <v>0</v>
      </c>
      <c r="T56" s="78">
        <f>SUMPRODUCT(LTA!F56:AJ56,LTA!F$101:AJ$101,LTA!F$103:AJ$103)</f>
        <v>324.27999999999997</v>
      </c>
      <c r="U56" s="78">
        <f>SUMPRODUCT(LTA!F56:AJ56,LTA!F$102:AJ$102,LTA!F$103:AJ$103)</f>
        <v>16.579999999999998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108.6</v>
      </c>
      <c r="Z56" s="75">
        <f>IEX!N56</f>
        <v>0</v>
      </c>
      <c r="AA56" s="117">
        <f>STOA!H56</f>
        <v>20.499999999999996</v>
      </c>
      <c r="AB56" s="117">
        <f>-STOA!N56</f>
        <v>-443.41</v>
      </c>
      <c r="AC56">
        <f t="shared" si="0"/>
        <v>19.610805067969999</v>
      </c>
      <c r="AD56">
        <f t="shared" si="1"/>
        <v>1318.1331203130951</v>
      </c>
      <c r="AE56">
        <f>'IDT-1'!B56</f>
        <v>0</v>
      </c>
      <c r="AF56" s="26"/>
      <c r="AG56">
        <f t="shared" si="2"/>
        <v>1318.1331203130951</v>
      </c>
      <c r="AI56" s="75">
        <f>PXIL!H56</f>
        <v>0</v>
      </c>
      <c r="AJ56" s="75">
        <f>PXIL!N56</f>
        <v>0</v>
      </c>
      <c r="AK56" s="75">
        <f>RTM_IEX!H56</f>
        <v>86.5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12.384569732937686</v>
      </c>
      <c r="F57">
        <f>GT_Spot!P57</f>
        <v>0</v>
      </c>
      <c r="G57">
        <f>PPCL_NG!P57</f>
        <v>32.529999999999994</v>
      </c>
      <c r="H57">
        <f>PPCL_Spot!P57</f>
        <v>13.58282975619921</v>
      </c>
      <c r="I57">
        <f>Bawana_NG!P57</f>
        <v>94.286061897005382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914.14356049032222</v>
      </c>
      <c r="P57" s="77">
        <v>114.22999999999999</v>
      </c>
      <c r="Q57" s="77">
        <v>32.080000000000005</v>
      </c>
      <c r="R57" s="80">
        <v>36.5</v>
      </c>
      <c r="S57" s="80">
        <v>0</v>
      </c>
      <c r="T57" s="78">
        <f>SUMPRODUCT(LTA!F57:AJ57,LTA!F$101:AJ$101,LTA!F$103:AJ$103)</f>
        <v>323.90999999999997</v>
      </c>
      <c r="U57" s="78">
        <f>SUMPRODUCT(LTA!F57:AJ57,LTA!F$102:AJ$102,LTA!F$103:AJ$103)</f>
        <v>17.079999999999998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78.81</v>
      </c>
      <c r="Z57" s="75">
        <f>IEX!N57</f>
        <v>0</v>
      </c>
      <c r="AA57" s="117">
        <f>STOA!H57</f>
        <v>20.499999999999996</v>
      </c>
      <c r="AB57" s="117">
        <f>-STOA!N57</f>
        <v>-443.41</v>
      </c>
      <c r="AC57">
        <f t="shared" si="0"/>
        <v>18.897757592351468</v>
      </c>
      <c r="AD57">
        <f t="shared" si="1"/>
        <v>1217.7292642841126</v>
      </c>
      <c r="AE57">
        <f>'IDT-1'!B57</f>
        <v>0</v>
      </c>
      <c r="AF57" s="26"/>
      <c r="AG57">
        <f t="shared" si="2"/>
        <v>1217.7292642841126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12.384569732937686</v>
      </c>
      <c r="F58">
        <f>GT_Spot!P58</f>
        <v>0</v>
      </c>
      <c r="G58">
        <f>PPCL_NG!P58</f>
        <v>32.529999999999994</v>
      </c>
      <c r="H58">
        <f>PPCL_Spot!P58</f>
        <v>12.73</v>
      </c>
      <c r="I58">
        <f>Bawana_NG!P58</f>
        <v>94.286061897005382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915.18595997640227</v>
      </c>
      <c r="P58" s="77">
        <v>114.22999999999999</v>
      </c>
      <c r="Q58" s="77">
        <v>32.080000000000005</v>
      </c>
      <c r="R58" s="80">
        <v>36.5</v>
      </c>
      <c r="S58" s="80">
        <v>0</v>
      </c>
      <c r="T58" s="78">
        <f>SUMPRODUCT(LTA!F58:AJ58,LTA!F$101:AJ$101,LTA!F$103:AJ$103)</f>
        <v>322.87</v>
      </c>
      <c r="U58" s="78">
        <f>SUMPRODUCT(LTA!F58:AJ58,LTA!F$102:AJ$102,LTA!F$103:AJ$103)</f>
        <v>8.9700000000000006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37.479999999999997</v>
      </c>
      <c r="Z58" s="75">
        <f>IEX!N58</f>
        <v>0</v>
      </c>
      <c r="AA58" s="117">
        <f>STOA!H58</f>
        <v>20.499999999999996</v>
      </c>
      <c r="AB58" s="117">
        <f>-STOA!N58</f>
        <v>-443.41</v>
      </c>
      <c r="AC58">
        <f t="shared" si="0"/>
        <v>18.455201805974422</v>
      </c>
      <c r="AD58">
        <f t="shared" si="1"/>
        <v>1167.8813898003709</v>
      </c>
      <c r="AE58">
        <f>'IDT-1'!B58</f>
        <v>0</v>
      </c>
      <c r="AF58" s="26"/>
      <c r="AG58">
        <f t="shared" si="2"/>
        <v>1167.8813898003709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12.384569732937686</v>
      </c>
      <c r="F59">
        <f>GT_Spot!P59</f>
        <v>0</v>
      </c>
      <c r="G59">
        <f>PPCL_NG!P59</f>
        <v>32.529999999999994</v>
      </c>
      <c r="H59">
        <f>PPCL_Spot!P59</f>
        <v>12.73</v>
      </c>
      <c r="I59">
        <f>Bawana_NG!P59</f>
        <v>94.286061897005382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881.44711625960213</v>
      </c>
      <c r="P59" s="77">
        <v>114.22999999999999</v>
      </c>
      <c r="Q59" s="77">
        <v>32.080000000000005</v>
      </c>
      <c r="R59" s="80">
        <v>36.5</v>
      </c>
      <c r="S59" s="80">
        <v>0</v>
      </c>
      <c r="T59" s="78">
        <f>SUMPRODUCT(LTA!F59:AJ59,LTA!F$101:AJ$101,LTA!F$103:AJ$103)</f>
        <v>321.7</v>
      </c>
      <c r="U59" s="78">
        <f>SUMPRODUCT(LTA!F59:AJ59,LTA!F$102:AJ$102,LTA!F$103:AJ$103)</f>
        <v>9.65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20.499999999999996</v>
      </c>
      <c r="AB59" s="117">
        <f>-STOA!N59</f>
        <v>-443.41</v>
      </c>
      <c r="AC59">
        <f t="shared" si="0"/>
        <v>18.126020317021219</v>
      </c>
      <c r="AD59">
        <f t="shared" si="1"/>
        <v>1062.501727572524</v>
      </c>
      <c r="AE59">
        <f>'IDT-1'!B59</f>
        <v>0</v>
      </c>
      <c r="AF59" s="26"/>
      <c r="AG59">
        <f t="shared" si="2"/>
        <v>1062.501727572524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-44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12.384569732937686</v>
      </c>
      <c r="F60">
        <f>GT_Spot!P60</f>
        <v>0</v>
      </c>
      <c r="G60">
        <f>PPCL_NG!P60</f>
        <v>32.529999999999994</v>
      </c>
      <c r="H60">
        <f>PPCL_Spot!P60</f>
        <v>12.73</v>
      </c>
      <c r="I60">
        <f>Bawana_NG!P60</f>
        <v>94.286061897005382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876.34353756824214</v>
      </c>
      <c r="P60" s="77">
        <v>114.22999999999999</v>
      </c>
      <c r="Q60" s="77">
        <v>32.080000000000005</v>
      </c>
      <c r="R60" s="80">
        <v>36.5</v>
      </c>
      <c r="S60" s="80">
        <v>0</v>
      </c>
      <c r="T60" s="78">
        <f>SUMPRODUCT(LTA!F60:AJ60,LTA!F$101:AJ$101,LTA!F$103:AJ$103)</f>
        <v>320.24</v>
      </c>
      <c r="U60" s="78">
        <f>SUMPRODUCT(LTA!F60:AJ60,LTA!F$102:AJ$102,LTA!F$103:AJ$103)</f>
        <v>10.62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20.499999999999996</v>
      </c>
      <c r="AB60" s="117">
        <f>-STOA!N60</f>
        <v>-443.41</v>
      </c>
      <c r="AC60">
        <f t="shared" si="0"/>
        <v>18.085674952059446</v>
      </c>
      <c r="AD60">
        <f t="shared" si="1"/>
        <v>1055.9484942461256</v>
      </c>
      <c r="AE60">
        <f>'IDT-1'!B60</f>
        <v>0</v>
      </c>
      <c r="AF60" s="26"/>
      <c r="AG60">
        <f t="shared" si="2"/>
        <v>1055.9484942461256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-45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12.384569732937686</v>
      </c>
      <c r="F61">
        <f>GT_Spot!P61</f>
        <v>0</v>
      </c>
      <c r="G61">
        <f>PPCL_NG!P61</f>
        <v>32.529999999999994</v>
      </c>
      <c r="H61">
        <f>PPCL_Spot!P61</f>
        <v>12.73</v>
      </c>
      <c r="I61">
        <f>Bawana_NG!P61</f>
        <v>94.286061897005382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811.18264922374146</v>
      </c>
      <c r="P61" s="77">
        <v>114.22999999999999</v>
      </c>
      <c r="Q61" s="77">
        <v>32.080000000000005</v>
      </c>
      <c r="R61" s="80">
        <v>36.5</v>
      </c>
      <c r="S61" s="80">
        <v>0</v>
      </c>
      <c r="T61" s="78">
        <f>SUMPRODUCT(LTA!F61:AJ61,LTA!F$101:AJ$101,LTA!F$103:AJ$103)</f>
        <v>316.09999999999997</v>
      </c>
      <c r="U61" s="78">
        <f>SUMPRODUCT(LTA!F61:AJ61,LTA!F$102:AJ$102,LTA!F$103:AJ$103)</f>
        <v>12.15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20.499999999999996</v>
      </c>
      <c r="AB61" s="117">
        <f>-STOA!N61</f>
        <v>-443.41</v>
      </c>
      <c r="AC61">
        <f t="shared" si="0"/>
        <v>18.048613168526142</v>
      </c>
      <c r="AD61">
        <f t="shared" si="1"/>
        <v>925.21466768515825</v>
      </c>
      <c r="AE61">
        <f>'IDT-1'!B61</f>
        <v>0</v>
      </c>
      <c r="AF61" s="26"/>
      <c r="AG61">
        <f t="shared" si="2"/>
        <v>925.21466768515825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-108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12.384569732937686</v>
      </c>
      <c r="F62">
        <f>GT_Spot!P62</f>
        <v>0</v>
      </c>
      <c r="G62">
        <f>PPCL_NG!P62</f>
        <v>32.529999999999994</v>
      </c>
      <c r="H62">
        <f>PPCL_Spot!P62</f>
        <v>11.68</v>
      </c>
      <c r="I62">
        <f>Bawana_NG!P62</f>
        <v>94.286061897005382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813.60668330230158</v>
      </c>
      <c r="P62" s="77">
        <v>114.22999999999999</v>
      </c>
      <c r="Q62" s="77">
        <v>32.080000000000005</v>
      </c>
      <c r="R62" s="80">
        <v>36.5</v>
      </c>
      <c r="S62" s="80">
        <v>0</v>
      </c>
      <c r="T62" s="78">
        <f>SUMPRODUCT(LTA!F62:AJ62,LTA!F$101:AJ$101,LTA!F$103:AJ$103)</f>
        <v>302.24</v>
      </c>
      <c r="U62" s="78">
        <f>SUMPRODUCT(LTA!F62:AJ62,LTA!F$102:AJ$102,LTA!F$103:AJ$103)</f>
        <v>13.5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20.499999999999996</v>
      </c>
      <c r="AB62" s="117">
        <f>-STOA!N62</f>
        <v>-443.41</v>
      </c>
      <c r="AC62">
        <f t="shared" si="0"/>
        <v>17.879591648239909</v>
      </c>
      <c r="AD62">
        <f t="shared" si="1"/>
        <v>922.24772328400445</v>
      </c>
      <c r="AE62">
        <f>'IDT-1'!B62</f>
        <v>0</v>
      </c>
      <c r="AF62" s="26"/>
      <c r="AG62">
        <f t="shared" si="2"/>
        <v>922.24772328400445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-100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12.384569732937686</v>
      </c>
      <c r="F63">
        <f>GT_Spot!P63</f>
        <v>0</v>
      </c>
      <c r="G63">
        <f>PPCL_NG!P63</f>
        <v>32.529999999999994</v>
      </c>
      <c r="H63">
        <f>PPCL_Spot!P63</f>
        <v>13.58282975619921</v>
      </c>
      <c r="I63">
        <f>Bawana_NG!P63</f>
        <v>94.286061897005382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814.23106428144661</v>
      </c>
      <c r="P63" s="77">
        <v>114.22999999999999</v>
      </c>
      <c r="Q63" s="77">
        <v>32.080000000000005</v>
      </c>
      <c r="R63" s="80">
        <v>36.5</v>
      </c>
      <c r="S63" s="80">
        <v>0</v>
      </c>
      <c r="T63" s="78">
        <f>SUMPRODUCT(LTA!F63:AJ63,LTA!F$101:AJ$101,LTA!F$103:AJ$103)</f>
        <v>285.60000000000002</v>
      </c>
      <c r="U63" s="78">
        <f>SUMPRODUCT(LTA!F63:AJ63,LTA!F$102:AJ$102,LTA!F$103:AJ$103)</f>
        <v>15.280000000000001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20.499999999999996</v>
      </c>
      <c r="AB63" s="117">
        <f>-STOA!N63</f>
        <v>-443.41</v>
      </c>
      <c r="AC63">
        <f t="shared" si="0"/>
        <v>16.883250350491412</v>
      </c>
      <c r="AD63">
        <f t="shared" si="1"/>
        <v>1010.9112753170975</v>
      </c>
      <c r="AE63">
        <f>'IDT-1'!B63</f>
        <v>0</v>
      </c>
      <c r="AF63" s="26"/>
      <c r="AG63">
        <f t="shared" si="2"/>
        <v>1010.9112753170975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12.384569732937686</v>
      </c>
      <c r="F64">
        <f>GT_Spot!P64</f>
        <v>0</v>
      </c>
      <c r="G64">
        <f>PPCL_NG!P64</f>
        <v>32.529999999999994</v>
      </c>
      <c r="H64">
        <f>PPCL_Spot!P64</f>
        <v>12.73</v>
      </c>
      <c r="I64">
        <f>Bawana_NG!P64</f>
        <v>94.286061897005382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812.96810289408654</v>
      </c>
      <c r="P64" s="77">
        <v>114.22999999999999</v>
      </c>
      <c r="Q64" s="77">
        <v>32.080000000000005</v>
      </c>
      <c r="R64" s="80">
        <v>36.5</v>
      </c>
      <c r="S64" s="80">
        <v>0</v>
      </c>
      <c r="T64" s="78">
        <f>SUMPRODUCT(LTA!F64:AJ64,LTA!F$101:AJ$101,LTA!F$103:AJ$103)</f>
        <v>272.10000000000002</v>
      </c>
      <c r="U64" s="78">
        <f>SUMPRODUCT(LTA!F64:AJ64,LTA!F$102:AJ$102,LTA!F$103:AJ$103)</f>
        <v>24.900000000000002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20.499999999999996</v>
      </c>
      <c r="AB64" s="117">
        <f>-STOA!N64</f>
        <v>-443.41</v>
      </c>
      <c r="AC64">
        <f t="shared" si="0"/>
        <v>16.830487388428089</v>
      </c>
      <c r="AD64">
        <f t="shared" si="1"/>
        <v>1004.9682471356016</v>
      </c>
      <c r="AE64">
        <f>'IDT-1'!B64</f>
        <v>0</v>
      </c>
      <c r="AF64" s="26"/>
      <c r="AG64">
        <f t="shared" si="2"/>
        <v>1004.9682471356016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12.384569732937686</v>
      </c>
      <c r="F65">
        <f>GT_Spot!P65</f>
        <v>0</v>
      </c>
      <c r="G65">
        <f>PPCL_NG!P65</f>
        <v>32.529999999999994</v>
      </c>
      <c r="H65">
        <f>PPCL_Spot!P65</f>
        <v>12.73</v>
      </c>
      <c r="I65">
        <f>Bawana_NG!P65</f>
        <v>94.286061897005382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820.75900966512233</v>
      </c>
      <c r="P65" s="77">
        <v>114.22999999999999</v>
      </c>
      <c r="Q65" s="77">
        <v>32.080000000000005</v>
      </c>
      <c r="R65" s="80">
        <v>36.5</v>
      </c>
      <c r="S65" s="80">
        <v>0</v>
      </c>
      <c r="T65" s="78">
        <f>SUMPRODUCT(LTA!F65:AJ65,LTA!F$101:AJ$101,LTA!F$103:AJ$103)</f>
        <v>255.25</v>
      </c>
      <c r="U65" s="78">
        <f>SUMPRODUCT(LTA!F65:AJ65,LTA!F$102:AJ$102,LTA!F$103:AJ$103)</f>
        <v>26.07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20.499999999999996</v>
      </c>
      <c r="AB65" s="117">
        <f>-STOA!N65</f>
        <v>-443.41</v>
      </c>
      <c r="AC65">
        <f t="shared" si="0"/>
        <v>16.879511368013201</v>
      </c>
      <c r="AD65">
        <f t="shared" si="1"/>
        <v>1010.4901299270518</v>
      </c>
      <c r="AE65">
        <f>'IDT-1'!B65</f>
        <v>0</v>
      </c>
      <c r="AF65" s="26"/>
      <c r="AG65">
        <f t="shared" si="2"/>
        <v>1010.4901299270518</v>
      </c>
      <c r="AI65" s="75">
        <f>PXIL!H65</f>
        <v>0</v>
      </c>
      <c r="AJ65" s="75">
        <f>PXIL!N65</f>
        <v>0</v>
      </c>
      <c r="AK65" s="75">
        <f>RTM_IEX!H65</f>
        <v>13.46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12.384569732937686</v>
      </c>
      <c r="F66">
        <f>GT_Spot!P66</f>
        <v>0</v>
      </c>
      <c r="G66">
        <f>PPCL_NG!P66</f>
        <v>32.529999999999994</v>
      </c>
      <c r="H66">
        <f>PPCL_Spot!P66</f>
        <v>12.73</v>
      </c>
      <c r="I66">
        <f>Bawana_NG!P66</f>
        <v>94.286061897005382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823.62693206512245</v>
      </c>
      <c r="P66" s="77">
        <v>114.22999999999999</v>
      </c>
      <c r="Q66" s="77">
        <v>32.080000000000005</v>
      </c>
      <c r="R66" s="80">
        <v>36.5</v>
      </c>
      <c r="S66" s="80">
        <v>0</v>
      </c>
      <c r="T66" s="78">
        <f>SUMPRODUCT(LTA!F66:AJ66,LTA!F$101:AJ$101,LTA!F$103:AJ$103)</f>
        <v>236</v>
      </c>
      <c r="U66" s="78">
        <f>SUMPRODUCT(LTA!F66:AJ66,LTA!F$102:AJ$102,LTA!F$103:AJ$103)</f>
        <v>26.79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20.499999999999996</v>
      </c>
      <c r="AB66" s="117">
        <f>-STOA!N66</f>
        <v>-443.41</v>
      </c>
      <c r="AC66">
        <f t="shared" si="0"/>
        <v>16.871824655754672</v>
      </c>
      <c r="AD66">
        <f t="shared" si="1"/>
        <v>953.37573903931059</v>
      </c>
      <c r="AE66">
        <f>'IDT-1'!B66</f>
        <v>0</v>
      </c>
      <c r="AF66" s="26"/>
      <c r="AG66">
        <f t="shared" si="2"/>
        <v>953.37573903931059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-28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13.104720798489344</v>
      </c>
      <c r="F67">
        <f>GT_Spot!P67</f>
        <v>0</v>
      </c>
      <c r="G67">
        <f>PPCL_NG!P67</f>
        <v>32.529999999999994</v>
      </c>
      <c r="H67">
        <f>PPCL_Spot!P67</f>
        <v>12.73</v>
      </c>
      <c r="I67">
        <f>Bawana_NG!P67</f>
        <v>95.8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847.40660309639225</v>
      </c>
      <c r="P67" s="77">
        <v>114.22560788988002</v>
      </c>
      <c r="Q67" s="77">
        <v>32.080000000000005</v>
      </c>
      <c r="R67" s="80">
        <v>36.5</v>
      </c>
      <c r="S67" s="80">
        <v>0</v>
      </c>
      <c r="T67" s="78">
        <f>SUMPRODUCT(LTA!F67:AJ67,LTA!F$101:AJ$101,LTA!F$103:AJ$103)</f>
        <v>215.53000000000003</v>
      </c>
      <c r="U67" s="78">
        <f>SUMPRODUCT(LTA!F67:AJ67,LTA!F$102:AJ$102,LTA!F$103:AJ$103)</f>
        <v>27.68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25.31</v>
      </c>
      <c r="AB67" s="117">
        <f>-STOA!N67</f>
        <v>-443.41</v>
      </c>
      <c r="AC67">
        <f t="shared" si="0"/>
        <v>17.148293645387902</v>
      </c>
      <c r="AD67">
        <f t="shared" si="1"/>
        <v>944.33863813937342</v>
      </c>
      <c r="AE67">
        <f>'IDT-1'!B67</f>
        <v>0</v>
      </c>
      <c r="AF67" s="26"/>
      <c r="AG67">
        <f t="shared" si="2"/>
        <v>944.33863813937342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-48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13.104720798489344</v>
      </c>
      <c r="F68">
        <f>GT_Spot!P68</f>
        <v>0</v>
      </c>
      <c r="G68">
        <f>PPCL_NG!P68</f>
        <v>32.529999999999994</v>
      </c>
      <c r="H68">
        <f>PPCL_Spot!P68</f>
        <v>11.68</v>
      </c>
      <c r="I68">
        <f>Bawana_NG!P68</f>
        <v>95.8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865.66547830728769</v>
      </c>
      <c r="P68" s="77">
        <v>114.22560788988002</v>
      </c>
      <c r="Q68" s="77">
        <v>32.080000000000005</v>
      </c>
      <c r="R68" s="80">
        <v>36.31</v>
      </c>
      <c r="S68" s="80">
        <v>0</v>
      </c>
      <c r="T68" s="78">
        <f>SUMPRODUCT(LTA!F68:AJ68,LTA!F$101:AJ$101,LTA!F$103:AJ$103)</f>
        <v>192.87</v>
      </c>
      <c r="U68" s="78">
        <f>SUMPRODUCT(LTA!F68:AJ68,LTA!F$102:AJ$102,LTA!F$103:AJ$103)</f>
        <v>28.53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25.31</v>
      </c>
      <c r="AB68" s="117">
        <f>-STOA!N68</f>
        <v>-443.41</v>
      </c>
      <c r="AC68">
        <f t="shared" ref="AC68:AC98" si="3">SUMIF(B68:AB68,"&gt;0")*$AC$2-SUMIF(B68:AB68,"&lt;0")*($AC$2/(1-$AC$2))+SUMIF(AI68:AR68,"&gt;0")*$AC$2-SUMIF(AI68:AR68,"&lt;0")*($AC$2/(1-$AC$2))</f>
        <v>16.830909794055728</v>
      </c>
      <c r="AD68">
        <f t="shared" ref="AD68:AD98" si="4">SUM(B68:AB68,AI68:AR68)-AC68</f>
        <v>970.86489720160102</v>
      </c>
      <c r="AE68">
        <f>'IDT-1'!B68</f>
        <v>0</v>
      </c>
      <c r="AF68" s="26"/>
      <c r="AG68">
        <f t="shared" ref="AG68:AG98" si="5">SUM(AD68:AF68)</f>
        <v>970.86489720160102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-17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13.104720798489344</v>
      </c>
      <c r="F69">
        <f>GT_Spot!P69</f>
        <v>0</v>
      </c>
      <c r="G69">
        <f>PPCL_NG!P69</f>
        <v>32.529999999999994</v>
      </c>
      <c r="H69">
        <f>PPCL_Spot!P69</f>
        <v>13.58282975619921</v>
      </c>
      <c r="I69">
        <f>Bawana_NG!P69</f>
        <v>95.8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893.5927726188836</v>
      </c>
      <c r="P69" s="77">
        <v>114.22560788988002</v>
      </c>
      <c r="Q69" s="77">
        <v>32.080000000000005</v>
      </c>
      <c r="R69" s="80">
        <v>32.585074807314491</v>
      </c>
      <c r="S69" s="80">
        <v>0</v>
      </c>
      <c r="T69" s="78">
        <f>SUMPRODUCT(LTA!F69:AJ69,LTA!F$101:AJ$101,LTA!F$103:AJ$103)</f>
        <v>168.89000000000001</v>
      </c>
      <c r="U69" s="78">
        <f>SUMPRODUCT(LTA!F69:AJ69,LTA!F$102:AJ$102,LTA!F$103:AJ$103)</f>
        <v>29.32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25.31</v>
      </c>
      <c r="AB69" s="117">
        <f>-STOA!N69</f>
        <v>-443.41</v>
      </c>
      <c r="AC69">
        <f t="shared" si="3"/>
        <v>17.282713665222069</v>
      </c>
      <c r="AD69">
        <f t="shared" si="4"/>
        <v>925.32829220554424</v>
      </c>
      <c r="AE69">
        <f>'IDT-1'!B69</f>
        <v>0</v>
      </c>
      <c r="AF69" s="26"/>
      <c r="AG69">
        <f t="shared" si="5"/>
        <v>925.32829220554424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-65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13.104720798489344</v>
      </c>
      <c r="F70">
        <f>GT_Spot!P70</f>
        <v>0</v>
      </c>
      <c r="G70">
        <f>PPCL_NG!P70</f>
        <v>32.529999999999994</v>
      </c>
      <c r="H70">
        <f>PPCL_Spot!P70</f>
        <v>12.73</v>
      </c>
      <c r="I70">
        <f>Bawana_NG!P70</f>
        <v>95.8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923.87714896402827</v>
      </c>
      <c r="P70" s="77">
        <v>114.22560788988002</v>
      </c>
      <c r="Q70" s="77">
        <v>32.080000000000005</v>
      </c>
      <c r="R70" s="80">
        <v>16.59</v>
      </c>
      <c r="S70" s="80">
        <v>0</v>
      </c>
      <c r="T70" s="78">
        <f>SUMPRODUCT(LTA!F70:AJ70,LTA!F$101:AJ$101,LTA!F$103:AJ$103)</f>
        <v>143.01</v>
      </c>
      <c r="U70" s="78">
        <f>SUMPRODUCT(LTA!F70:AJ70,LTA!F$102:AJ$102,LTA!F$103:AJ$103)</f>
        <v>50.11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25.31</v>
      </c>
      <c r="AB70" s="117">
        <f>-STOA!N70</f>
        <v>-443.41</v>
      </c>
      <c r="AC70">
        <f t="shared" si="3"/>
        <v>17.196356321500904</v>
      </c>
      <c r="AD70">
        <f t="shared" si="4"/>
        <v>951.76112133089612</v>
      </c>
      <c r="AE70">
        <f>'IDT-1'!B70</f>
        <v>0</v>
      </c>
      <c r="AF70" s="26"/>
      <c r="AG70">
        <f t="shared" si="5"/>
        <v>951.76112133089612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-47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13.104720798489344</v>
      </c>
      <c r="F71">
        <f>GT_Spot!P71</f>
        <v>0</v>
      </c>
      <c r="G71">
        <f>PPCL_NG!P71</f>
        <v>32.529999999999994</v>
      </c>
      <c r="H71">
        <f>PPCL_Spot!P71</f>
        <v>12.73</v>
      </c>
      <c r="I71">
        <f>Bawana_NG!P71</f>
        <v>95.8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1001.2957280183338</v>
      </c>
      <c r="P71" s="77">
        <v>114.22560788988002</v>
      </c>
      <c r="Q71" s="77">
        <v>32.080000000000005</v>
      </c>
      <c r="R71" s="80">
        <v>6.3044334975369445</v>
      </c>
      <c r="S71" s="80">
        <v>0</v>
      </c>
      <c r="T71" s="78">
        <f>SUMPRODUCT(LTA!F71:AJ71,LTA!F$101:AJ$101,LTA!F$103:AJ$103)</f>
        <v>114.44</v>
      </c>
      <c r="U71" s="78">
        <f>SUMPRODUCT(LTA!F71:AJ71,LTA!F$102:AJ$102,LTA!F$103:AJ$103)</f>
        <v>51.59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27.229999999999997</v>
      </c>
      <c r="AB71" s="117">
        <f>-STOA!N71</f>
        <v>-543.41000000000008</v>
      </c>
      <c r="AC71">
        <f t="shared" si="3"/>
        <v>18.568859241965193</v>
      </c>
      <c r="AD71">
        <f t="shared" si="4"/>
        <v>879.35163096227473</v>
      </c>
      <c r="AE71">
        <f>'IDT-1'!B71</f>
        <v>84</v>
      </c>
      <c r="AF71" s="26"/>
      <c r="AG71">
        <f t="shared" si="5"/>
        <v>963.35163096227473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-60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13.104720798489344</v>
      </c>
      <c r="F72">
        <f>GT_Spot!P72</f>
        <v>0</v>
      </c>
      <c r="G72">
        <f>PPCL_NG!P72</f>
        <v>32.529999999999994</v>
      </c>
      <c r="H72">
        <f>PPCL_Spot!P72</f>
        <v>12.73</v>
      </c>
      <c r="I72">
        <f>Bawana_NG!P72</f>
        <v>95.8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1051.2379269177602</v>
      </c>
      <c r="P72" s="77">
        <v>114.22560788988002</v>
      </c>
      <c r="Q72" s="77">
        <v>32.080000000000005</v>
      </c>
      <c r="R72" s="80">
        <v>1.36</v>
      </c>
      <c r="S72" s="80">
        <v>0</v>
      </c>
      <c r="T72" s="78">
        <f>SUMPRODUCT(LTA!F72:AJ72,LTA!F$101:AJ$101,LTA!F$103:AJ$103)</f>
        <v>85.609999999999985</v>
      </c>
      <c r="U72" s="78">
        <f>SUMPRODUCT(LTA!F72:AJ72,LTA!F$102:AJ$102,LTA!F$103:AJ$103)</f>
        <v>52.55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27.229999999999997</v>
      </c>
      <c r="AB72" s="117">
        <f>-STOA!N72</f>
        <v>-543.41000000000008</v>
      </c>
      <c r="AC72">
        <f t="shared" si="3"/>
        <v>18.630802302279861</v>
      </c>
      <c r="AD72">
        <f t="shared" si="4"/>
        <v>906.41745330384913</v>
      </c>
      <c r="AE72">
        <f>'IDT-1'!B72</f>
        <v>112</v>
      </c>
      <c r="AF72" s="26"/>
      <c r="AG72">
        <f t="shared" si="5"/>
        <v>1018.4174533038491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-50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13.104720798489344</v>
      </c>
      <c r="F73">
        <f>GT_Spot!P73</f>
        <v>0</v>
      </c>
      <c r="G73">
        <f>PPCL_NG!P73</f>
        <v>32.529999999999994</v>
      </c>
      <c r="H73">
        <f>PPCL_Spot!P73</f>
        <v>12.73</v>
      </c>
      <c r="I73">
        <f>Bawana_NG!P73</f>
        <v>95.8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1114.8290760323951</v>
      </c>
      <c r="P73" s="77">
        <v>114.22560788988002</v>
      </c>
      <c r="Q73" s="77">
        <v>32.080000000000005</v>
      </c>
      <c r="R73" s="80">
        <v>0</v>
      </c>
      <c r="S73" s="80">
        <v>0</v>
      </c>
      <c r="T73" s="78">
        <f>SUMPRODUCT(LTA!F73:AJ73,LTA!F$101:AJ$101,LTA!F$103:AJ$103)</f>
        <v>54.11</v>
      </c>
      <c r="U73" s="78">
        <f>SUMPRODUCT(LTA!F73:AJ73,LTA!F$102:AJ$102,LTA!F$103:AJ$103)</f>
        <v>54.24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27.229999999999997</v>
      </c>
      <c r="AB73" s="117">
        <f>-STOA!N73</f>
        <v>-543.41000000000008</v>
      </c>
      <c r="AC73">
        <f t="shared" si="3"/>
        <v>18.827327139266693</v>
      </c>
      <c r="AD73">
        <f t="shared" si="4"/>
        <v>948.64207758149735</v>
      </c>
      <c r="AE73">
        <f>'IDT-1'!B73</f>
        <v>108</v>
      </c>
      <c r="AF73" s="26"/>
      <c r="AG73">
        <f t="shared" si="5"/>
        <v>1056.6420775814972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-40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13.104720798489344</v>
      </c>
      <c r="F74">
        <f>GT_Spot!P74</f>
        <v>0</v>
      </c>
      <c r="G74">
        <f>PPCL_NG!P74</f>
        <v>32.529999999999994</v>
      </c>
      <c r="H74">
        <f>PPCL_Spot!P74</f>
        <v>11.68</v>
      </c>
      <c r="I74">
        <f>Bawana_NG!P74</f>
        <v>95.1820296407938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1132.2179469300979</v>
      </c>
      <c r="P74" s="77">
        <v>114.22560788988002</v>
      </c>
      <c r="Q74" s="77">
        <v>32.080000000000005</v>
      </c>
      <c r="R74" s="80">
        <v>0</v>
      </c>
      <c r="S74" s="80">
        <v>0</v>
      </c>
      <c r="T74" s="78">
        <f>SUMPRODUCT(LTA!F74:AJ74,LTA!F$101:AJ$101,LTA!F$103:AJ$103)</f>
        <v>28.310000000000002</v>
      </c>
      <c r="U74" s="78">
        <f>SUMPRODUCT(LTA!F74:AJ74,LTA!F$102:AJ$102,LTA!F$103:AJ$103)</f>
        <v>54.83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27.229999999999997</v>
      </c>
      <c r="AB74" s="117">
        <f>-STOA!N74</f>
        <v>-543.41000000000008</v>
      </c>
      <c r="AC74">
        <f t="shared" si="3"/>
        <v>18.566260513561563</v>
      </c>
      <c r="AD74">
        <f t="shared" si="4"/>
        <v>959.41404474569924</v>
      </c>
      <c r="AE74">
        <f>'IDT-1'!B74</f>
        <v>174</v>
      </c>
      <c r="AF74" s="26"/>
      <c r="AG74">
        <f t="shared" si="5"/>
        <v>1133.4140447456994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-20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13.104720798489344</v>
      </c>
      <c r="F75">
        <f>GT_Spot!P75</f>
        <v>0</v>
      </c>
      <c r="G75">
        <f>PPCL_NG!P75</f>
        <v>32.529999999999994</v>
      </c>
      <c r="H75">
        <f>PPCL_Spot!P75</f>
        <v>11.642707606420098</v>
      </c>
      <c r="I75">
        <f>Bawana_NG!P75</f>
        <v>95.1820296407938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1134.0983257672685</v>
      </c>
      <c r="P75" s="77">
        <v>114.22560788988002</v>
      </c>
      <c r="Q75" s="77">
        <v>32.080000000000005</v>
      </c>
      <c r="R75" s="80">
        <v>0</v>
      </c>
      <c r="S75" s="80">
        <v>0</v>
      </c>
      <c r="T75" s="78">
        <f>SUMPRODUCT(LTA!F75:AJ75,LTA!F$101:AJ$101,LTA!F$103:AJ$103)</f>
        <v>9.9499999999999993</v>
      </c>
      <c r="U75" s="78">
        <f>SUMPRODUCT(LTA!F75:AJ75,LTA!F$102:AJ$102,LTA!F$103:AJ$103)</f>
        <v>80.84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27.229999999999997</v>
      </c>
      <c r="AB75" s="117">
        <f>-STOA!N75</f>
        <v>-294.7</v>
      </c>
      <c r="AC75">
        <f t="shared" si="3"/>
        <v>16.264158027776055</v>
      </c>
      <c r="AD75">
        <f t="shared" si="4"/>
        <v>1239.9192336750755</v>
      </c>
      <c r="AE75">
        <f>'IDT-1'!B75</f>
        <v>0</v>
      </c>
      <c r="AF75" s="26"/>
      <c r="AG75">
        <f t="shared" si="5"/>
        <v>1239.9192336750755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13.104720798489344</v>
      </c>
      <c r="F76">
        <f>GT_Spot!P76</f>
        <v>0</v>
      </c>
      <c r="G76">
        <f>PPCL_NG!P76</f>
        <v>32.529999999999994</v>
      </c>
      <c r="H76">
        <f>PPCL_Spot!P76</f>
        <v>11.850000000000001</v>
      </c>
      <c r="I76">
        <f>Bawana_NG!P76</f>
        <v>93.39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1125.3807972160362</v>
      </c>
      <c r="P76" s="77">
        <v>114.22560788988002</v>
      </c>
      <c r="Q76" s="77">
        <v>32.080000000000005</v>
      </c>
      <c r="R76" s="80">
        <v>0</v>
      </c>
      <c r="S76" s="80">
        <v>0</v>
      </c>
      <c r="T76" s="78">
        <f>SUMPRODUCT(LTA!F76:AJ76,LTA!F$101:AJ$101,LTA!F$103:AJ$103)</f>
        <v>1.85</v>
      </c>
      <c r="U76" s="78">
        <f>SUMPRODUCT(LTA!F76:AJ76,LTA!F$102:AJ$102,LTA!F$103:AJ$103)</f>
        <v>80.150000000000006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27.229999999999997</v>
      </c>
      <c r="AB76" s="117">
        <f>-STOA!N76</f>
        <v>-294.7</v>
      </c>
      <c r="AC76">
        <f t="shared" si="3"/>
        <v>16.096146088749727</v>
      </c>
      <c r="AD76">
        <f t="shared" si="4"/>
        <v>1220.9949798156556</v>
      </c>
      <c r="AE76">
        <f>'IDT-1'!B76</f>
        <v>28</v>
      </c>
      <c r="AF76" s="26"/>
      <c r="AG76">
        <f t="shared" si="5"/>
        <v>1248.9949798156556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13.104720798489344</v>
      </c>
      <c r="F77">
        <f>GT_Spot!P77</f>
        <v>0</v>
      </c>
      <c r="G77">
        <f>PPCL_NG!P77</f>
        <v>32.529999999999994</v>
      </c>
      <c r="H77">
        <f>PPCL_Spot!P77</f>
        <v>11.850000000000001</v>
      </c>
      <c r="I77">
        <f>Bawana_NG!P77</f>
        <v>94.584050414156621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1123.8695584365855</v>
      </c>
      <c r="P77" s="77">
        <v>114.22560788988002</v>
      </c>
      <c r="Q77" s="77">
        <v>32.080000000000005</v>
      </c>
      <c r="R77" s="80">
        <v>0</v>
      </c>
      <c r="S77" s="80">
        <v>0</v>
      </c>
      <c r="T77" s="78">
        <f>SUMPRODUCT(LTA!F77:AJ77,LTA!F$101:AJ$101,LTA!F$103:AJ$103)</f>
        <v>0.13</v>
      </c>
      <c r="U77" s="78">
        <f>SUMPRODUCT(LTA!F77:AJ77,LTA!F$102:AJ$102,LTA!F$103:AJ$103)</f>
        <v>80.16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27.229999999999997</v>
      </c>
      <c r="AB77" s="117">
        <f>-STOA!N77</f>
        <v>-294.7</v>
      </c>
      <c r="AC77">
        <f t="shared" si="3"/>
        <v>16.078306831135144</v>
      </c>
      <c r="AD77">
        <f t="shared" si="4"/>
        <v>1218.9856307079763</v>
      </c>
      <c r="AE77">
        <f>'IDT-1'!B77</f>
        <v>32</v>
      </c>
      <c r="AF77" s="26"/>
      <c r="AG77">
        <f t="shared" si="5"/>
        <v>1250.9856307079763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13.104720798489344</v>
      </c>
      <c r="F78">
        <f>GT_Spot!P78</f>
        <v>0</v>
      </c>
      <c r="G78">
        <f>PPCL_NG!P78</f>
        <v>32.529999999999994</v>
      </c>
      <c r="H78">
        <f>PPCL_Spot!P78</f>
        <v>11.850000000000001</v>
      </c>
      <c r="I78">
        <f>Bawana_NG!P78</f>
        <v>94.286061897005382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1117.8290353193736</v>
      </c>
      <c r="P78" s="77">
        <v>114.22560788988002</v>
      </c>
      <c r="Q78" s="77">
        <v>32.080000000000005</v>
      </c>
      <c r="R78" s="80">
        <v>0</v>
      </c>
      <c r="S78" s="80">
        <v>0</v>
      </c>
      <c r="T78" s="78">
        <f>SUMPRODUCT(LTA!F78:AJ78,LTA!F$101:AJ$101,LTA!F$103:AJ$103)</f>
        <v>0.12</v>
      </c>
      <c r="U78" s="78">
        <f>SUMPRODUCT(LTA!F78:AJ78,LTA!F$102:AJ$102,LTA!F$103:AJ$103)</f>
        <v>79.449999999999989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27.229999999999997</v>
      </c>
      <c r="AB78" s="117">
        <f>-STOA!N78</f>
        <v>-294.7</v>
      </c>
      <c r="AC78">
        <f t="shared" si="3"/>
        <v>16.016191928752743</v>
      </c>
      <c r="AD78">
        <f t="shared" si="4"/>
        <v>1211.9892339759954</v>
      </c>
      <c r="AE78">
        <f>'IDT-1'!B78</f>
        <v>43</v>
      </c>
      <c r="AF78" s="26"/>
      <c r="AG78">
        <f t="shared" si="5"/>
        <v>1254.9892339759954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13.748778565799844</v>
      </c>
      <c r="F79">
        <f>GT_Spot!P79</f>
        <v>0</v>
      </c>
      <c r="G79">
        <f>PPCL_NG!P79</f>
        <v>32.529999999999994</v>
      </c>
      <c r="H79">
        <f>PPCL_Spot!P79</f>
        <v>11.850000000000001</v>
      </c>
      <c r="I79">
        <f>Bawana_NG!P79</f>
        <v>93.39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1044.4937933738179</v>
      </c>
      <c r="P79" s="77">
        <v>114.22560788988002</v>
      </c>
      <c r="Q79" s="77">
        <v>32.080000000000005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86.96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27.229999999999997</v>
      </c>
      <c r="AB79" s="117">
        <f>-STOA!N79</f>
        <v>-253.12</v>
      </c>
      <c r="AC79">
        <f t="shared" si="3"/>
        <v>15.543922507116205</v>
      </c>
      <c r="AD79">
        <f t="shared" si="4"/>
        <v>1133.8442573223817</v>
      </c>
      <c r="AE79">
        <f>'IDT-1'!B79</f>
        <v>63</v>
      </c>
      <c r="AF79" s="26"/>
      <c r="AG79">
        <f t="shared" si="5"/>
        <v>1196.8442573223817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-54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7.0633751456159608</v>
      </c>
      <c r="F80">
        <f>GT_Spot!P80</f>
        <v>0</v>
      </c>
      <c r="G80">
        <f>PPCL_NG!P80</f>
        <v>32.529999999999994</v>
      </c>
      <c r="H80">
        <f>PPCL_Spot!P80</f>
        <v>12.03</v>
      </c>
      <c r="I80">
        <f>Bawana_NG!P80</f>
        <v>93.39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1014.6907362585918</v>
      </c>
      <c r="P80" s="77">
        <v>114.22560788988002</v>
      </c>
      <c r="Q80" s="77">
        <v>32.080000000000005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65.75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27.229999999999997</v>
      </c>
      <c r="AB80" s="117">
        <f>-STOA!N80</f>
        <v>-253.12</v>
      </c>
      <c r="AC80">
        <f t="shared" si="3"/>
        <v>15.126541329626553</v>
      </c>
      <c r="AD80">
        <f t="shared" si="4"/>
        <v>1066.743177964461</v>
      </c>
      <c r="AE80">
        <f>'IDT-1'!B80</f>
        <v>90</v>
      </c>
      <c r="AF80" s="26"/>
      <c r="AG80">
        <f t="shared" si="5"/>
        <v>1156.743177964461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-64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13.748778565799844</v>
      </c>
      <c r="F81">
        <f>GT_Spot!P81</f>
        <v>0</v>
      </c>
      <c r="G81">
        <f>PPCL_NG!P81</f>
        <v>32.529999999999994</v>
      </c>
      <c r="H81">
        <f>PPCL_Spot!P81</f>
        <v>11.642707606420098</v>
      </c>
      <c r="I81">
        <f>Bawana_NG!P81</f>
        <v>93.39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998.07234454619174</v>
      </c>
      <c r="P81" s="77">
        <v>114.22560788988002</v>
      </c>
      <c r="Q81" s="77">
        <v>32.080000000000005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65.05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27.229999999999997</v>
      </c>
      <c r="AB81" s="117">
        <f>-STOA!N81</f>
        <v>-253.12</v>
      </c>
      <c r="AC81">
        <f t="shared" si="3"/>
        <v>14.967415966936176</v>
      </c>
      <c r="AD81">
        <f t="shared" si="4"/>
        <v>1062.8820226413554</v>
      </c>
      <c r="AE81">
        <f>'IDT-1'!B81</f>
        <v>112</v>
      </c>
      <c r="AF81" s="26"/>
      <c r="AG81">
        <f t="shared" si="5"/>
        <v>1174.8820226413554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-57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13.748778565799844</v>
      </c>
      <c r="F82">
        <f>GT_Spot!P82</f>
        <v>0</v>
      </c>
      <c r="G82">
        <f>PPCL_NG!P82</f>
        <v>32.529999999999994</v>
      </c>
      <c r="H82">
        <f>PPCL_Spot!P82</f>
        <v>11.850000000000001</v>
      </c>
      <c r="I82">
        <f>Bawana_NG!P82</f>
        <v>93.39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985.34028043979174</v>
      </c>
      <c r="P82" s="77">
        <v>114.22560788988002</v>
      </c>
      <c r="Q82" s="77">
        <v>32.080000000000005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64.87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27.229999999999997</v>
      </c>
      <c r="AB82" s="117">
        <f>-STOA!N82</f>
        <v>-253.12</v>
      </c>
      <c r="AC82">
        <f t="shared" si="3"/>
        <v>14.749076445597018</v>
      </c>
      <c r="AD82">
        <f t="shared" si="4"/>
        <v>1062.3955904498744</v>
      </c>
      <c r="AE82">
        <f>'IDT-1'!B82</f>
        <v>120</v>
      </c>
      <c r="AF82" s="26"/>
      <c r="AG82">
        <f t="shared" si="5"/>
        <v>1182.3955904498744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-45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13.748778565799844</v>
      </c>
      <c r="F83">
        <f>GT_Spot!P83</f>
        <v>0</v>
      </c>
      <c r="G83">
        <f>PPCL_NG!P83</f>
        <v>32.529999999999994</v>
      </c>
      <c r="H83">
        <f>PPCL_Spot!P83</f>
        <v>11.850000000000001</v>
      </c>
      <c r="I83">
        <f>Bawana_NG!P83</f>
        <v>93.39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980.93165412039116</v>
      </c>
      <c r="P83" s="77">
        <v>114.22560788988002</v>
      </c>
      <c r="Q83" s="77">
        <v>32.080000000000005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64.55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27.229999999999997</v>
      </c>
      <c r="AB83" s="117">
        <f>-STOA!N83</f>
        <v>-253.12</v>
      </c>
      <c r="AC83">
        <f t="shared" si="3"/>
        <v>14.725220789030685</v>
      </c>
      <c r="AD83">
        <f t="shared" si="4"/>
        <v>1055.6908197870403</v>
      </c>
      <c r="AE83">
        <f>'IDT-1'!B83</f>
        <v>131</v>
      </c>
      <c r="AF83" s="26"/>
      <c r="AG83">
        <f t="shared" si="5"/>
        <v>1186.6908197870403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-47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13.748778565799844</v>
      </c>
      <c r="F84">
        <f>GT_Spot!P84</f>
        <v>0</v>
      </c>
      <c r="G84">
        <f>PPCL_NG!P84</f>
        <v>32.529999999999994</v>
      </c>
      <c r="H84">
        <f>PPCL_Spot!P84</f>
        <v>11.850000000000001</v>
      </c>
      <c r="I84">
        <f>Bawana_NG!P84</f>
        <v>93.39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973.08542298039106</v>
      </c>
      <c r="P84" s="77">
        <v>114.22560788988002</v>
      </c>
      <c r="Q84" s="77">
        <v>32.080000000000005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64.849999999999994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27.229999999999997</v>
      </c>
      <c r="AB84" s="117">
        <f>-STOA!N84</f>
        <v>-253.12</v>
      </c>
      <c r="AC84">
        <f t="shared" si="3"/>
        <v>14.667692082520876</v>
      </c>
      <c r="AD84">
        <f t="shared" si="4"/>
        <v>1047.2021173535497</v>
      </c>
      <c r="AE84">
        <f>'IDT-1'!B84</f>
        <v>122</v>
      </c>
      <c r="AF84" s="26"/>
      <c r="AG84">
        <f t="shared" si="5"/>
        <v>1169.2021173535497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13.748778565799844</v>
      </c>
      <c r="F85">
        <f>GT_Spot!P85</f>
        <v>0</v>
      </c>
      <c r="G85">
        <f>PPCL_NG!P85</f>
        <v>32.529999999999994</v>
      </c>
      <c r="H85">
        <f>PPCL_Spot!P85</f>
        <v>11.850000000000001</v>
      </c>
      <c r="I85">
        <f>Bawana_NG!P85</f>
        <v>93.39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932.44932373823747</v>
      </c>
      <c r="P85" s="77">
        <v>114.22560788988002</v>
      </c>
      <c r="Q85" s="77">
        <v>32.080000000000005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64.180000000000007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27.229999999999997</v>
      </c>
      <c r="AB85" s="117">
        <f>-STOA!N85</f>
        <v>-253.12</v>
      </c>
      <c r="AC85">
        <f t="shared" si="3"/>
        <v>13.984585818390897</v>
      </c>
      <c r="AD85">
        <f t="shared" si="4"/>
        <v>1042.5791243755264</v>
      </c>
      <c r="AE85">
        <f>'IDT-1'!B85</f>
        <v>104</v>
      </c>
      <c r="AF85" s="26"/>
      <c r="AG85">
        <f t="shared" si="5"/>
        <v>1146.5791243755264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-12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13.748778565799844</v>
      </c>
      <c r="F86">
        <f>GT_Spot!P86</f>
        <v>0</v>
      </c>
      <c r="G86">
        <f>PPCL_NG!P86</f>
        <v>32.529999999999994</v>
      </c>
      <c r="H86">
        <f>PPCL_Spot!P86</f>
        <v>12.03</v>
      </c>
      <c r="I86">
        <f>Bawana_NG!P86</f>
        <v>93.39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914.89460599927247</v>
      </c>
      <c r="P86" s="77">
        <v>114.22560788988002</v>
      </c>
      <c r="Q86" s="77">
        <v>32.080000000000005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63.08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27.229999999999997</v>
      </c>
      <c r="AB86" s="117">
        <f>-STOA!N86</f>
        <v>-253.12</v>
      </c>
      <c r="AC86">
        <f t="shared" si="3"/>
        <v>13.715470772021657</v>
      </c>
      <c r="AD86">
        <f t="shared" si="4"/>
        <v>1036.3735216829302</v>
      </c>
      <c r="AE86">
        <f>'IDT-1'!B86</f>
        <v>101</v>
      </c>
      <c r="AF86" s="26"/>
      <c r="AG86">
        <f t="shared" si="5"/>
        <v>1137.3735216829302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13.748778565799844</v>
      </c>
      <c r="F87">
        <f>GT_Spot!P87</f>
        <v>0</v>
      </c>
      <c r="G87">
        <f>PPCL_NG!P87</f>
        <v>32.529999999999994</v>
      </c>
      <c r="H87">
        <f>PPCL_Spot!P87</f>
        <v>12.91</v>
      </c>
      <c r="I87">
        <f>Bawana_NG!P87</f>
        <v>93.39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912.32373101007931</v>
      </c>
      <c r="P87" s="77">
        <v>114.22560788988002</v>
      </c>
      <c r="Q87" s="77">
        <v>32.080000000000005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61.43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27.229999999999997</v>
      </c>
      <c r="AB87" s="117">
        <f>-STOA!N87</f>
        <v>-153.12</v>
      </c>
      <c r="AC87">
        <f t="shared" si="3"/>
        <v>12.882826319897228</v>
      </c>
      <c r="AD87">
        <f t="shared" si="4"/>
        <v>1143.4752911458618</v>
      </c>
      <c r="AE87">
        <f>'IDT-1'!B87</f>
        <v>0</v>
      </c>
      <c r="AF87" s="26"/>
      <c r="AG87">
        <f t="shared" si="5"/>
        <v>1143.4752911458618</v>
      </c>
      <c r="AI87" s="75">
        <f>PXIL!H87</f>
        <v>0</v>
      </c>
      <c r="AJ87" s="75">
        <f>PXIL!N87</f>
        <v>0</v>
      </c>
      <c r="AK87" s="75">
        <f>RTM_IEX!H87</f>
        <v>9.61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13.748778565799844</v>
      </c>
      <c r="F88">
        <f>GT_Spot!P88</f>
        <v>0</v>
      </c>
      <c r="G88">
        <f>PPCL_NG!P88</f>
        <v>32.529999999999994</v>
      </c>
      <c r="H88">
        <f>PPCL_Spot!P88</f>
        <v>11.850000000000001</v>
      </c>
      <c r="I88">
        <f>Bawana_NG!P88</f>
        <v>93.39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926.49031799729721</v>
      </c>
      <c r="P88" s="77">
        <v>114.22560788988002</v>
      </c>
      <c r="Q88" s="77">
        <v>32.080000000000005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68.739999999999995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27.229999999999997</v>
      </c>
      <c r="AB88" s="117">
        <f>-STOA!N88</f>
        <v>-153.12</v>
      </c>
      <c r="AC88">
        <f t="shared" si="3"/>
        <v>13.062492285384746</v>
      </c>
      <c r="AD88">
        <f t="shared" si="4"/>
        <v>1163.712212167592</v>
      </c>
      <c r="AE88">
        <f>'IDT-1'!B88</f>
        <v>0</v>
      </c>
      <c r="AF88" s="26"/>
      <c r="AG88">
        <f t="shared" si="5"/>
        <v>1163.712212167592</v>
      </c>
      <c r="AI88" s="75">
        <f>PXIL!H88</f>
        <v>0</v>
      </c>
      <c r="AJ88" s="75">
        <f>PXIL!N88</f>
        <v>0</v>
      </c>
      <c r="AK88" s="75">
        <f>RTM_IEX!H88</f>
        <v>9.61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13.748778565799844</v>
      </c>
      <c r="F89">
        <f>GT_Spot!P89</f>
        <v>0</v>
      </c>
      <c r="G89">
        <f>PPCL_NG!P89</f>
        <v>32.529999999999994</v>
      </c>
      <c r="H89">
        <f>PPCL_Spot!P89</f>
        <v>11.850000000000001</v>
      </c>
      <c r="I89">
        <f>Bawana_NG!P89</f>
        <v>93.39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900.41521101455294</v>
      </c>
      <c r="P89" s="77">
        <v>114.22560788988002</v>
      </c>
      <c r="Q89" s="77">
        <v>32.080000000000005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67.91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27.229999999999997</v>
      </c>
      <c r="AB89" s="117">
        <f>-STOA!N89</f>
        <v>-153.12</v>
      </c>
      <c r="AC89">
        <f t="shared" si="3"/>
        <v>13.513556438367589</v>
      </c>
      <c r="AD89">
        <f t="shared" si="4"/>
        <v>1039.7460410318649</v>
      </c>
      <c r="AE89">
        <f>'IDT-1'!B89</f>
        <v>0</v>
      </c>
      <c r="AF89" s="26"/>
      <c r="AG89">
        <f t="shared" si="5"/>
        <v>1039.7460410318649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-87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13.748778565799844</v>
      </c>
      <c r="F90">
        <f>GT_Spot!P90</f>
        <v>0</v>
      </c>
      <c r="G90">
        <f>PPCL_NG!P90</f>
        <v>32.529999999999994</v>
      </c>
      <c r="H90">
        <f>PPCL_Spot!P90</f>
        <v>11.850000000000001</v>
      </c>
      <c r="I90">
        <f>Bawana_NG!P90</f>
        <v>93.39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895.79837494455285</v>
      </c>
      <c r="P90" s="77">
        <v>114.22560788988002</v>
      </c>
      <c r="Q90" s="77">
        <v>32.080000000000005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66.25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27.229999999999997</v>
      </c>
      <c r="AB90" s="117">
        <f>-STOA!N90</f>
        <v>-153.12</v>
      </c>
      <c r="AC90">
        <f t="shared" si="3"/>
        <v>13.271879602985486</v>
      </c>
      <c r="AD90">
        <f t="shared" si="4"/>
        <v>1054.7108817972469</v>
      </c>
      <c r="AE90">
        <f>'IDT-1'!B90</f>
        <v>0</v>
      </c>
      <c r="AF90" s="26"/>
      <c r="AG90">
        <f t="shared" si="5"/>
        <v>1054.7108817972469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-66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13.748778565799844</v>
      </c>
      <c r="F91">
        <f>GT_Spot!P91</f>
        <v>0</v>
      </c>
      <c r="G91">
        <f>PPCL_NG!P91</f>
        <v>32.529999999999994</v>
      </c>
      <c r="H91">
        <f>PPCL_Spot!P91</f>
        <v>11.850000000000001</v>
      </c>
      <c r="I91">
        <f>Bawana_NG!P91</f>
        <v>93.39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885.180841309676</v>
      </c>
      <c r="P91" s="77">
        <v>114.22560788988002</v>
      </c>
      <c r="Q91" s="77">
        <v>32.080000000000005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61.01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27.229999999999997</v>
      </c>
      <c r="AB91" s="117">
        <f>-STOA!N91</f>
        <v>-153.12</v>
      </c>
      <c r="AC91">
        <f t="shared" si="3"/>
        <v>12.954770756554664</v>
      </c>
      <c r="AD91">
        <f t="shared" si="4"/>
        <v>1059.1704570088011</v>
      </c>
      <c r="AE91">
        <f>'IDT-1'!B91</f>
        <v>0</v>
      </c>
      <c r="AF91" s="26"/>
      <c r="AG91">
        <f t="shared" si="5"/>
        <v>1059.1704570088011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-46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13.748778565799844</v>
      </c>
      <c r="F92">
        <f>GT_Spot!P92</f>
        <v>0</v>
      </c>
      <c r="G92">
        <f>PPCL_NG!P92</f>
        <v>32.529999999999994</v>
      </c>
      <c r="H92">
        <f>PPCL_Spot!P92</f>
        <v>11.850000000000001</v>
      </c>
      <c r="I92">
        <f>Bawana_NG!P92</f>
        <v>93.689999999999984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860.8875740108075</v>
      </c>
      <c r="P92" s="77">
        <v>114.22560788988002</v>
      </c>
      <c r="Q92" s="77">
        <v>32.080000000000005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60.11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27.229999999999997</v>
      </c>
      <c r="AB92" s="117">
        <f>-STOA!N92</f>
        <v>-153.12</v>
      </c>
      <c r="AC92">
        <f t="shared" si="3"/>
        <v>12.664684984147057</v>
      </c>
      <c r="AD92">
        <f t="shared" si="4"/>
        <v>1042.5672754823402</v>
      </c>
      <c r="AE92">
        <f>'IDT-1'!B92</f>
        <v>0</v>
      </c>
      <c r="AF92" s="26"/>
      <c r="AG92">
        <f t="shared" si="5"/>
        <v>1042.5672754823402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-38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13.748778565799844</v>
      </c>
      <c r="F93">
        <f>GT_Spot!P93</f>
        <v>0</v>
      </c>
      <c r="G93">
        <f>PPCL_NG!P93</f>
        <v>32.529999999999994</v>
      </c>
      <c r="H93">
        <f>PPCL_Spot!P93</f>
        <v>13.58282975619921</v>
      </c>
      <c r="I93">
        <f>Bawana_NG!P93</f>
        <v>93.99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751.72458611968398</v>
      </c>
      <c r="P93" s="77">
        <v>114.22999999999999</v>
      </c>
      <c r="Q93" s="77">
        <v>32.080000000000005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63.629999999999995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27.229999999999997</v>
      </c>
      <c r="AB93" s="117">
        <f>-STOA!N93</f>
        <v>-153.12</v>
      </c>
      <c r="AC93">
        <f t="shared" si="3"/>
        <v>11.81510113578415</v>
      </c>
      <c r="AD93">
        <f t="shared" si="4"/>
        <v>932.81109330589902</v>
      </c>
      <c r="AE93">
        <f>'IDT-1'!B93</f>
        <v>0</v>
      </c>
      <c r="AF93" s="26"/>
      <c r="AG93">
        <f t="shared" si="5"/>
        <v>932.81109330589902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-45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12.172544763971786</v>
      </c>
      <c r="F94">
        <f>GT_Spot!P94</f>
        <v>0</v>
      </c>
      <c r="G94">
        <f>PPCL_NG!P94</f>
        <v>32.529999999999994</v>
      </c>
      <c r="H94">
        <f>PPCL_Spot!P94</f>
        <v>11.642707606420098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720.59136626768407</v>
      </c>
      <c r="P94" s="77">
        <v>114.23</v>
      </c>
      <c r="Q94" s="77">
        <v>32.080000000000005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62.540000000000006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27.229999999999997</v>
      </c>
      <c r="AB94" s="117">
        <f>-STOA!N94</f>
        <v>-153.12</v>
      </c>
      <c r="AC94">
        <f t="shared" si="3"/>
        <v>11.77209005676729</v>
      </c>
      <c r="AD94">
        <f t="shared" si="4"/>
        <v>877.74452858130871</v>
      </c>
      <c r="AE94">
        <f>'IDT-1'!B94</f>
        <v>0</v>
      </c>
      <c r="AF94" s="26"/>
      <c r="AG94">
        <f t="shared" si="5"/>
        <v>877.74452858130871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-70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12.172544763971786</v>
      </c>
      <c r="F95">
        <f>GT_Spot!P95</f>
        <v>0</v>
      </c>
      <c r="G95">
        <f>PPCL_NG!P95</f>
        <v>32.529999999999994</v>
      </c>
      <c r="H95">
        <f>PPCL_Spot!P95</f>
        <v>11.850000000000001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647.16375352425086</v>
      </c>
      <c r="P95" s="77">
        <v>114.23</v>
      </c>
      <c r="Q95" s="77">
        <v>32.080000000000005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61.83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27.229999999999997</v>
      </c>
      <c r="AB95" s="117">
        <f>-STOA!N95</f>
        <v>-153.12</v>
      </c>
      <c r="AC95">
        <f t="shared" si="3"/>
        <v>10.500034311134909</v>
      </c>
      <c r="AD95">
        <f t="shared" si="4"/>
        <v>875.08626397708792</v>
      </c>
      <c r="AE95">
        <f>'IDT-1'!B95</f>
        <v>0</v>
      </c>
      <c r="AF95" s="26"/>
      <c r="AG95">
        <f t="shared" si="5"/>
        <v>875.08626397708792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12.172544763971786</v>
      </c>
      <c r="F96">
        <f>GT_Spot!P96</f>
        <v>0</v>
      </c>
      <c r="G96">
        <f>PPCL_NG!P96</f>
        <v>32.529999999999994</v>
      </c>
      <c r="H96">
        <f>PPCL_Spot!P96</f>
        <v>11.850000000000001</v>
      </c>
      <c r="I96">
        <f>Bawana_NG!P96</f>
        <v>86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614.81633922084939</v>
      </c>
      <c r="P96" s="77">
        <v>108.61</v>
      </c>
      <c r="Q96" s="77">
        <v>19.220000000000002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60.8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27.229999999999997</v>
      </c>
      <c r="AB96" s="117">
        <f>-STOA!N96</f>
        <v>-153.12</v>
      </c>
      <c r="AC96">
        <f t="shared" si="3"/>
        <v>9.923833065264974</v>
      </c>
      <c r="AD96">
        <f t="shared" si="4"/>
        <v>810.18505091955626</v>
      </c>
      <c r="AE96">
        <f>'IDT-1'!B96</f>
        <v>0</v>
      </c>
      <c r="AF96" s="26"/>
      <c r="AG96">
        <f t="shared" si="5"/>
        <v>810.18505091955626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12.172544763971786</v>
      </c>
      <c r="F97">
        <f>GT_Spot!P97</f>
        <v>0</v>
      </c>
      <c r="G97">
        <f>PPCL_NG!P97</f>
        <v>32.529999999999994</v>
      </c>
      <c r="H97">
        <f>PPCL_Spot!P97</f>
        <v>11.850000000000001</v>
      </c>
      <c r="I97">
        <f>Bawana_NG!P97</f>
        <v>76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609.89116916772139</v>
      </c>
      <c r="P97" s="77">
        <v>78.81</v>
      </c>
      <c r="Q97" s="77">
        <v>19.220000000000002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60.089999999999996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27.229999999999997</v>
      </c>
      <c r="AB97" s="117">
        <f>-STOA!N97</f>
        <v>-153.12</v>
      </c>
      <c r="AC97">
        <f t="shared" si="3"/>
        <v>9.6931395687974486</v>
      </c>
      <c r="AD97">
        <f t="shared" si="4"/>
        <v>784.20057436289585</v>
      </c>
      <c r="AE97">
        <f>'IDT-1'!B97</f>
        <v>0</v>
      </c>
      <c r="AF97" s="26"/>
      <c r="AG97">
        <f t="shared" si="5"/>
        <v>784.20057436289585</v>
      </c>
      <c r="AI97" s="75">
        <f>PXIL!H97</f>
        <v>0</v>
      </c>
      <c r="AJ97" s="75">
        <f>PXIL!N97</f>
        <v>0</v>
      </c>
      <c r="AK97" s="75">
        <f>RTM_IEX!H97</f>
        <v>19.22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12.172544763971786</v>
      </c>
      <c r="F98">
        <f>GT_Spot!P98</f>
        <v>0</v>
      </c>
      <c r="G98">
        <f>PPCL_NG!P98</f>
        <v>32.529999999999994</v>
      </c>
      <c r="H98">
        <f>PPCL_Spot!P98</f>
        <v>11.850000000000001</v>
      </c>
      <c r="I98">
        <f>Bawana_NG!P98</f>
        <v>76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609.94219731490182</v>
      </c>
      <c r="P98" s="77">
        <v>78.81</v>
      </c>
      <c r="Q98" s="77">
        <v>19.220000000000002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59.93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27.229999999999997</v>
      </c>
      <c r="AB98" s="117">
        <f>-STOA!N98</f>
        <v>-153.12</v>
      </c>
      <c r="AC98">
        <f t="shared" si="3"/>
        <v>9.9580728650802079</v>
      </c>
      <c r="AD98">
        <f t="shared" si="4"/>
        <v>715.60666921379345</v>
      </c>
      <c r="AE98">
        <f>'IDT-1'!B98</f>
        <v>0</v>
      </c>
      <c r="AF98" s="26"/>
      <c r="AG98">
        <f t="shared" si="5"/>
        <v>715.60666921379345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-49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0.32358823054513458</v>
      </c>
      <c r="F99">
        <f t="shared" si="6"/>
        <v>0</v>
      </c>
      <c r="G99">
        <f t="shared" si="6"/>
        <v>0.77562000000000131</v>
      </c>
      <c r="H99">
        <f t="shared" si="6"/>
        <v>0.29654745207836541</v>
      </c>
      <c r="I99">
        <f t="shared" si="6"/>
        <v>2.1412374946262704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19.999134666485109</v>
      </c>
      <c r="P99" s="77">
        <f t="shared" si="6"/>
        <v>2.5113279025684396</v>
      </c>
      <c r="Q99" s="77">
        <f t="shared" si="6"/>
        <v>0.68311593774394919</v>
      </c>
      <c r="R99" s="80">
        <f t="shared" si="6"/>
        <v>0.34025487707621277</v>
      </c>
      <c r="S99" s="80">
        <f t="shared" si="6"/>
        <v>0</v>
      </c>
      <c r="T99" s="78">
        <f t="shared" si="6"/>
        <v>2.3417075000000014</v>
      </c>
      <c r="U99" s="78">
        <f t="shared" si="6"/>
        <v>0.98896249999999986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1.4943925000000002</v>
      </c>
      <c r="Z99" s="75">
        <f t="shared" si="6"/>
        <v>-0.22650000000000001</v>
      </c>
      <c r="AA99" s="117">
        <f t="shared" si="6"/>
        <v>0.59787000000000001</v>
      </c>
      <c r="AB99" s="117">
        <f t="shared" si="6"/>
        <v>-7.5999399999999939</v>
      </c>
      <c r="AC99">
        <f t="shared" si="6"/>
        <v>0.36308809097759603</v>
      </c>
      <c r="AD99">
        <f t="shared" si="6"/>
        <v>24.27859847014588</v>
      </c>
      <c r="AE99">
        <f t="shared" si="6"/>
        <v>0.60413099999999997</v>
      </c>
      <c r="AG99">
        <f t="shared" si="6"/>
        <v>24.882729470145883</v>
      </c>
      <c r="AI99">
        <f t="shared" si="6"/>
        <v>0</v>
      </c>
      <c r="AJ99">
        <f t="shared" si="6"/>
        <v>0</v>
      </c>
      <c r="AK99">
        <f t="shared" si="6"/>
        <v>0.41448000000000002</v>
      </c>
      <c r="AL99">
        <f t="shared" si="6"/>
        <v>-0.44600000000000001</v>
      </c>
      <c r="AM99">
        <f t="shared" si="6"/>
        <v>0</v>
      </c>
      <c r="AN99">
        <f t="shared" si="6"/>
        <v>0</v>
      </c>
      <c r="AO99">
        <f t="shared" si="6"/>
        <v>5.8875000000000004E-3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44591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GT_NG!Q3</f>
        <v>7.5334384029419486</v>
      </c>
      <c r="F3">
        <f>GT_Spot!Q3</f>
        <v>0</v>
      </c>
      <c r="G3">
        <f>PPCL_NG!Q3</f>
        <v>18</v>
      </c>
      <c r="H3">
        <f>PPCL_Spot!Q3</f>
        <v>7.2283936902910471</v>
      </c>
      <c r="I3">
        <f>Bawana_NG!Q3</f>
        <v>48.967964146085635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530.26998986239505</v>
      </c>
      <c r="P3" s="77">
        <v>66.06</v>
      </c>
      <c r="Q3" s="77">
        <v>9.6100000000000012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9.59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-49</v>
      </c>
      <c r="AA3" s="117">
        <f>STOA!I3</f>
        <v>0.64999999999999991</v>
      </c>
      <c r="AB3" s="117">
        <f>-STOA!O3</f>
        <v>-207.42</v>
      </c>
      <c r="AC3">
        <f>SUMIF(B3:AB3,"&gt;0")*$AC$2-SUMIF(B3:AB3,"&lt;0")*($AC$2/(1-$AC$2))+SUMIF(AI3:AR3,"&gt;0")*$AC$2-SUMIF(AI3:AR3,"&lt;0")*($AC$2/(1-$AC$2))</f>
        <v>8.4181355769364039</v>
      </c>
      <c r="AD3">
        <f>SUM(B3:AB3,AI3:AR3)-AC3</f>
        <v>433.07165052477728</v>
      </c>
      <c r="AE3">
        <f>'IDT-1'!C3</f>
        <v>0</v>
      </c>
      <c r="AF3" s="26"/>
      <c r="AG3">
        <f>SUM(AD3:AF3)</f>
        <v>433.07165052477728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7.5334384029419486</v>
      </c>
      <c r="F4">
        <f>GT_Spot!Q4</f>
        <v>0</v>
      </c>
      <c r="G4">
        <f>PPCL_NG!Q4</f>
        <v>18</v>
      </c>
      <c r="H4">
        <f>PPCL_Spot!Q4</f>
        <v>7.2283936902910471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530.80855354409505</v>
      </c>
      <c r="P4" s="77">
        <v>66.06</v>
      </c>
      <c r="Q4" s="77">
        <v>9.6100000000000012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9.6999999999999993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-74</v>
      </c>
      <c r="AA4" s="117">
        <f>STOA!I4</f>
        <v>0.64999999999999991</v>
      </c>
      <c r="AB4" s="117">
        <f>-STOA!O4</f>
        <v>-207.42</v>
      </c>
      <c r="AC4">
        <f t="shared" ref="AC4:AC67" si="0">SUMIF(B4:AB4,"&gt;0")*$AC$2-SUMIF(B4:AB4,"&lt;0")*($AC$2/(1-$AC$2))+SUMIF(AI4:AR4,"&gt;0")*$AC$2-SUMIF(AI4:AR4,"&lt;0")*($AC$2/(1-$AC$2))</f>
        <v>8.6541740409046941</v>
      </c>
      <c r="AD4">
        <f t="shared" ref="AD4:AD67" si="1">SUM(B4:AB4,AI4:AR4)-AC4</f>
        <v>409.43621159642333</v>
      </c>
      <c r="AE4">
        <f>'IDT-1'!C4</f>
        <v>0</v>
      </c>
      <c r="AF4" s="26"/>
      <c r="AG4">
        <f t="shared" ref="AG4:AG67" si="2">SUM(AD4:AF4)</f>
        <v>409.43621159642333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7.5334384029419486</v>
      </c>
      <c r="F5">
        <f>GT_Spot!Q5</f>
        <v>0</v>
      </c>
      <c r="G5">
        <f>PPCL_NG!Q5</f>
        <v>18</v>
      </c>
      <c r="H5">
        <f>PPCL_Spot!Q5</f>
        <v>7.711606584705148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524.07545008645843</v>
      </c>
      <c r="P5" s="77">
        <v>66.06</v>
      </c>
      <c r="Q5" s="77">
        <v>9.6100000000000012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9.7799999999999994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-89</v>
      </c>
      <c r="AA5" s="117">
        <f>STOA!I5</f>
        <v>0.64999999999999991</v>
      </c>
      <c r="AB5" s="117">
        <f>-STOA!O5</f>
        <v>-207.42</v>
      </c>
      <c r="AC5">
        <f t="shared" si="0"/>
        <v>8.9550041048361493</v>
      </c>
      <c r="AD5">
        <f t="shared" si="1"/>
        <v>362.96549096926947</v>
      </c>
      <c r="AE5">
        <f>'IDT-1'!C5</f>
        <v>0</v>
      </c>
      <c r="AF5" s="26"/>
      <c r="AG5">
        <f t="shared" si="2"/>
        <v>362.96549096926947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7.5334384029419486</v>
      </c>
      <c r="F6">
        <f>GT_Spot!Q6</f>
        <v>0</v>
      </c>
      <c r="G6">
        <f>PPCL_NG!Q6</f>
        <v>18</v>
      </c>
      <c r="H6">
        <f>PPCL_Spot!Q6</f>
        <v>6.7483932397048312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514.65838804905502</v>
      </c>
      <c r="P6" s="77">
        <v>66.06</v>
      </c>
      <c r="Q6" s="77">
        <v>9.6100000000000012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9.94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-104</v>
      </c>
      <c r="AA6" s="117">
        <f>STOA!I6</f>
        <v>0.64999999999999991</v>
      </c>
      <c r="AB6" s="117">
        <f>-STOA!O6</f>
        <v>-207.42</v>
      </c>
      <c r="AC6">
        <f t="shared" si="0"/>
        <v>8.9982375943039248</v>
      </c>
      <c r="AD6">
        <f t="shared" si="1"/>
        <v>337.70198209739789</v>
      </c>
      <c r="AE6">
        <f>'IDT-1'!C6</f>
        <v>0</v>
      </c>
      <c r="AF6" s="26"/>
      <c r="AG6">
        <f t="shared" si="2"/>
        <v>337.70198209739789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7.5334384029419486</v>
      </c>
      <c r="F7">
        <f>GT_Spot!Q7</f>
        <v>0</v>
      </c>
      <c r="G7">
        <f>PPCL_NG!Q7</f>
        <v>18</v>
      </c>
      <c r="H7">
        <f>PPCL_Spot!Q7</f>
        <v>7.2283936902910471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510.2270866828751</v>
      </c>
      <c r="P7" s="77">
        <v>66.06</v>
      </c>
      <c r="Q7" s="77">
        <v>9.6100000000000012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10.029999999999999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-119</v>
      </c>
      <c r="AA7" s="117">
        <f>STOA!I7</f>
        <v>0.64999999999999991</v>
      </c>
      <c r="AB7" s="117">
        <f>-STOA!O7</f>
        <v>-207.42</v>
      </c>
      <c r="AC7">
        <f t="shared" si="0"/>
        <v>9.053039421468652</v>
      </c>
      <c r="AD7">
        <f t="shared" si="1"/>
        <v>323.78587935463935</v>
      </c>
      <c r="AE7">
        <f>'IDT-1'!C7</f>
        <v>0</v>
      </c>
      <c r="AF7" s="26"/>
      <c r="AG7">
        <f t="shared" si="2"/>
        <v>323.78587935463935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7.5334384029419486</v>
      </c>
      <c r="F8">
        <f>GT_Spot!Q8</f>
        <v>0</v>
      </c>
      <c r="G8">
        <f>PPCL_NG!Q8</f>
        <v>18</v>
      </c>
      <c r="H8">
        <f>PPCL_Spot!Q8</f>
        <v>7.2283936902910471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510.22663467857512</v>
      </c>
      <c r="P8" s="77">
        <v>66.06</v>
      </c>
      <c r="Q8" s="77">
        <v>9.6100000000000012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10.23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-129</v>
      </c>
      <c r="AA8" s="117">
        <f>STOA!I8</f>
        <v>0.64999999999999991</v>
      </c>
      <c r="AB8" s="117">
        <f>-STOA!O8</f>
        <v>-207.42</v>
      </c>
      <c r="AC8">
        <f t="shared" si="0"/>
        <v>9.143576719052767</v>
      </c>
      <c r="AD8">
        <f t="shared" si="1"/>
        <v>313.89489005275544</v>
      </c>
      <c r="AE8">
        <f>'IDT-1'!C8</f>
        <v>0</v>
      </c>
      <c r="AF8" s="26"/>
      <c r="AG8">
        <f t="shared" si="2"/>
        <v>313.89489005275544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7.5334384029419486</v>
      </c>
      <c r="F9">
        <f>GT_Spot!Q9</f>
        <v>0</v>
      </c>
      <c r="G9">
        <f>PPCL_NG!Q9</f>
        <v>18</v>
      </c>
      <c r="H9">
        <f>PPCL_Spot!Q9</f>
        <v>7.2283936902910471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519.39035258287504</v>
      </c>
      <c r="P9" s="77">
        <v>66.06</v>
      </c>
      <c r="Q9" s="77">
        <v>9.6100000000000012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10.02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-139</v>
      </c>
      <c r="AA9" s="117">
        <f>STOA!I9</f>
        <v>0.64999999999999991</v>
      </c>
      <c r="AB9" s="117">
        <f>-STOA!O9</f>
        <v>-207.42</v>
      </c>
      <c r="AC9">
        <f t="shared" si="0"/>
        <v>9.977010275997209</v>
      </c>
      <c r="AD9">
        <f t="shared" si="1"/>
        <v>237.01517440011077</v>
      </c>
      <c r="AE9">
        <f>'IDT-1'!C9</f>
        <v>0</v>
      </c>
      <c r="AF9" s="26"/>
      <c r="AG9">
        <f t="shared" si="2"/>
        <v>237.01517440011077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-95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7.5334384029419486</v>
      </c>
      <c r="F10">
        <f>GT_Spot!Q10</f>
        <v>0</v>
      </c>
      <c r="G10">
        <f>PPCL_NG!Q10</f>
        <v>18</v>
      </c>
      <c r="H10">
        <f>PPCL_Spot!Q10</f>
        <v>7.2283936902910471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519.38990057857507</v>
      </c>
      <c r="P10" s="77">
        <v>66.06</v>
      </c>
      <c r="Q10" s="77">
        <v>9.6100000000000012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10.42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-144</v>
      </c>
      <c r="AA10" s="117">
        <f>STOA!I10</f>
        <v>0.64999999999999991</v>
      </c>
      <c r="AB10" s="117">
        <f>-STOA!O10</f>
        <v>-207.42</v>
      </c>
      <c r="AC10">
        <f t="shared" si="0"/>
        <v>9.9361356607483913</v>
      </c>
      <c r="AD10">
        <f t="shared" si="1"/>
        <v>242.45559701105969</v>
      </c>
      <c r="AE10">
        <f>'IDT-1'!C10</f>
        <v>0</v>
      </c>
      <c r="AF10" s="26"/>
      <c r="AG10">
        <f t="shared" si="2"/>
        <v>242.45559701105969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-85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7.5334384029419486</v>
      </c>
      <c r="F11">
        <f>GT_Spot!Q11</f>
        <v>0</v>
      </c>
      <c r="G11">
        <f>PPCL_NG!Q11</f>
        <v>18</v>
      </c>
      <c r="H11">
        <f>PPCL_Spot!Q11</f>
        <v>7.2283936902910471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503.02410931651531</v>
      </c>
      <c r="P11" s="77">
        <v>66.06</v>
      </c>
      <c r="Q11" s="77">
        <v>9.6100000000000012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10.95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-164</v>
      </c>
      <c r="AA11" s="117">
        <f>STOA!I11</f>
        <v>0.64999999999999991</v>
      </c>
      <c r="AB11" s="117">
        <f>-STOA!O11</f>
        <v>-206.99</v>
      </c>
      <c r="AC11">
        <f t="shared" si="0"/>
        <v>9.6597911899747935</v>
      </c>
      <c r="AD11">
        <f t="shared" si="1"/>
        <v>242.32615021977364</v>
      </c>
      <c r="AE11">
        <f>'IDT-1'!C11</f>
        <v>0</v>
      </c>
      <c r="AF11" s="26"/>
      <c r="AG11">
        <f t="shared" si="2"/>
        <v>242.32615021977364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-50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7.5334384029419486</v>
      </c>
      <c r="F12">
        <f>GT_Spot!Q12</f>
        <v>0</v>
      </c>
      <c r="G12">
        <f>PPCL_NG!Q12</f>
        <v>18</v>
      </c>
      <c r="H12">
        <f>PPCL_Spot!Q12</f>
        <v>7.711606584705148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503.02365731221533</v>
      </c>
      <c r="P12" s="77">
        <v>66.06</v>
      </c>
      <c r="Q12" s="77">
        <v>9.6100000000000012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11.05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-174</v>
      </c>
      <c r="AA12" s="117">
        <f>STOA!I12</f>
        <v>0.64999999999999991</v>
      </c>
      <c r="AB12" s="117">
        <f>-STOA!O12</f>
        <v>-206.99</v>
      </c>
      <c r="AC12">
        <f t="shared" si="0"/>
        <v>9.7537007610297479</v>
      </c>
      <c r="AD12">
        <f t="shared" si="1"/>
        <v>232.81500153883252</v>
      </c>
      <c r="AE12">
        <f>'IDT-1'!C12</f>
        <v>0</v>
      </c>
      <c r="AF12" s="26"/>
      <c r="AG12">
        <f t="shared" si="2"/>
        <v>232.81500153883252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7.5334384029419486</v>
      </c>
      <c r="F13">
        <f>GT_Spot!Q13</f>
        <v>0</v>
      </c>
      <c r="G13">
        <f>PPCL_NG!Q13</f>
        <v>18</v>
      </c>
      <c r="H13">
        <f>PPCL_Spot!Q13</f>
        <v>6.7483932397048312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503.02410931651531</v>
      </c>
      <c r="P13" s="77">
        <v>66.06</v>
      </c>
      <c r="Q13" s="77">
        <v>9.6100000000000012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10.9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-169</v>
      </c>
      <c r="AA13" s="117">
        <f>STOA!I13</f>
        <v>0.64999999999999991</v>
      </c>
      <c r="AB13" s="117">
        <f>-STOA!O13</f>
        <v>-206.99</v>
      </c>
      <c r="AC13">
        <f t="shared" si="0"/>
        <v>9.6995178236206119</v>
      </c>
      <c r="AD13">
        <f t="shared" si="1"/>
        <v>236.75642313554152</v>
      </c>
      <c r="AE13">
        <f>'IDT-1'!C13</f>
        <v>0</v>
      </c>
      <c r="AF13" s="26"/>
      <c r="AG13">
        <f t="shared" si="2"/>
        <v>236.75642313554152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7.5334384029419486</v>
      </c>
      <c r="F14">
        <f>GT_Spot!Q14</f>
        <v>0</v>
      </c>
      <c r="G14">
        <f>PPCL_NG!Q14</f>
        <v>18</v>
      </c>
      <c r="H14">
        <f>PPCL_Spot!Q14</f>
        <v>7.2283936902910471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501.80326774387004</v>
      </c>
      <c r="P14" s="77">
        <v>66.06</v>
      </c>
      <c r="Q14" s="77">
        <v>9.6100000000000012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10.86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-169</v>
      </c>
      <c r="AA14" s="117">
        <f>STOA!I14</f>
        <v>0.64999999999999991</v>
      </c>
      <c r="AB14" s="117">
        <f>-STOA!O14</f>
        <v>-206.99</v>
      </c>
      <c r="AC14">
        <f t="shared" si="0"/>
        <v>9.2487400456367244</v>
      </c>
      <c r="AD14">
        <f t="shared" si="1"/>
        <v>286.42635979146621</v>
      </c>
      <c r="AE14">
        <f>'IDT-1'!C14</f>
        <v>0</v>
      </c>
      <c r="AF14" s="26"/>
      <c r="AG14">
        <f t="shared" si="2"/>
        <v>286.42635979146621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7.5334384029419486</v>
      </c>
      <c r="F15">
        <f>GT_Spot!Q15</f>
        <v>0</v>
      </c>
      <c r="G15">
        <f>PPCL_NG!Q15</f>
        <v>18</v>
      </c>
      <c r="H15">
        <f>PPCL_Spot!Q15</f>
        <v>7.2283936902910471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499.81837532579482</v>
      </c>
      <c r="P15" s="77">
        <v>66.06</v>
      </c>
      <c r="Q15" s="77">
        <v>9.6100000000000012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11.04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-174</v>
      </c>
      <c r="AA15" s="117">
        <f>STOA!I15</f>
        <v>0.64999999999999991</v>
      </c>
      <c r="AB15" s="117">
        <f>-STOA!O15</f>
        <v>-206.99</v>
      </c>
      <c r="AC15">
        <f t="shared" si="0"/>
        <v>9.2772476299686399</v>
      </c>
      <c r="AD15">
        <f t="shared" si="1"/>
        <v>279.59295978905914</v>
      </c>
      <c r="AE15">
        <f>'IDT-1'!C15</f>
        <v>0</v>
      </c>
      <c r="AF15" s="26"/>
      <c r="AG15">
        <f t="shared" si="2"/>
        <v>279.59295978905914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7.5334384029419486</v>
      </c>
      <c r="F16">
        <f>GT_Spot!Q16</f>
        <v>0</v>
      </c>
      <c r="G16">
        <f>PPCL_NG!Q16</f>
        <v>18</v>
      </c>
      <c r="H16">
        <f>PPCL_Spot!Q16</f>
        <v>7.2283936902910471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499.81792332149485</v>
      </c>
      <c r="P16" s="77">
        <v>66.06</v>
      </c>
      <c r="Q16" s="77">
        <v>9.6100000000000012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11.22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-174</v>
      </c>
      <c r="AA16" s="117">
        <f>STOA!I16</f>
        <v>0.64999999999999991</v>
      </c>
      <c r="AB16" s="117">
        <f>-STOA!O16</f>
        <v>-206.99</v>
      </c>
      <c r="AC16">
        <f t="shared" si="0"/>
        <v>9.6339527532186118</v>
      </c>
      <c r="AD16">
        <f t="shared" si="1"/>
        <v>239.41580266150916</v>
      </c>
      <c r="AE16">
        <f>'IDT-1'!C16</f>
        <v>0</v>
      </c>
      <c r="AF16" s="26"/>
      <c r="AG16">
        <f t="shared" si="2"/>
        <v>239.41580266150916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-40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7.5334384029419486</v>
      </c>
      <c r="F17">
        <f>GT_Spot!Q17</f>
        <v>0</v>
      </c>
      <c r="G17">
        <f>PPCL_NG!Q17</f>
        <v>18</v>
      </c>
      <c r="H17">
        <f>PPCL_Spot!Q17</f>
        <v>7.2283936902910471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499.81837532579482</v>
      </c>
      <c r="P17" s="77">
        <v>66.06</v>
      </c>
      <c r="Q17" s="77">
        <v>9.6100000000000012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11.06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-179</v>
      </c>
      <c r="AA17" s="117">
        <f>STOA!I17</f>
        <v>0.64999999999999991</v>
      </c>
      <c r="AB17" s="117">
        <f>-STOA!O17</f>
        <v>-206.99</v>
      </c>
      <c r="AC17">
        <f t="shared" si="0"/>
        <v>9.6503049859008421</v>
      </c>
      <c r="AD17">
        <f t="shared" si="1"/>
        <v>237.23990243312693</v>
      </c>
      <c r="AE17">
        <f>'IDT-1'!C17</f>
        <v>0</v>
      </c>
      <c r="AF17" s="26"/>
      <c r="AG17">
        <f t="shared" si="2"/>
        <v>237.23990243312693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-37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7.5334384029419486</v>
      </c>
      <c r="F18">
        <f>GT_Spot!Q18</f>
        <v>0</v>
      </c>
      <c r="G18">
        <f>PPCL_NG!Q18</f>
        <v>18</v>
      </c>
      <c r="H18">
        <f>PPCL_Spot!Q18</f>
        <v>7.2283936902910471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499.81792332149485</v>
      </c>
      <c r="P18" s="77">
        <v>66.06</v>
      </c>
      <c r="Q18" s="77">
        <v>9.6100000000000012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10.87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-179</v>
      </c>
      <c r="AA18" s="117">
        <f>STOA!I18</f>
        <v>0.64999999999999991</v>
      </c>
      <c r="AB18" s="117">
        <f>-STOA!O18</f>
        <v>-206.99</v>
      </c>
      <c r="AC18">
        <f t="shared" si="0"/>
        <v>9.6575071357851989</v>
      </c>
      <c r="AD18">
        <f t="shared" si="1"/>
        <v>236.04224827894254</v>
      </c>
      <c r="AE18">
        <f>'IDT-1'!C18</f>
        <v>0</v>
      </c>
      <c r="AF18" s="26"/>
      <c r="AG18">
        <f t="shared" si="2"/>
        <v>236.04224827894254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-38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7.8855387765549017</v>
      </c>
      <c r="F19">
        <f>GT_Spot!Q19</f>
        <v>0</v>
      </c>
      <c r="G19">
        <f>PPCL_NG!Q19</f>
        <v>18</v>
      </c>
      <c r="H19">
        <f>PPCL_Spot!Q19</f>
        <v>7.711606584705148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499.81837532579482</v>
      </c>
      <c r="P19" s="77">
        <v>66.06</v>
      </c>
      <c r="Q19" s="77">
        <v>9.6100000000000012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10.44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-179</v>
      </c>
      <c r="AA19" s="117">
        <f>STOA!I19</f>
        <v>0.64999999999999991</v>
      </c>
      <c r="AB19" s="117">
        <f>-STOA!O19</f>
        <v>-206.99</v>
      </c>
      <c r="AC19">
        <f t="shared" si="0"/>
        <v>9.7676154004480207</v>
      </c>
      <c r="AD19">
        <f t="shared" si="1"/>
        <v>224.33790528660685</v>
      </c>
      <c r="AE19">
        <f>'IDT-1'!C19</f>
        <v>0</v>
      </c>
      <c r="AF19" s="26"/>
      <c r="AG19">
        <f t="shared" si="2"/>
        <v>224.33790528660685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7.8855387765549017</v>
      </c>
      <c r="F20">
        <f>GT_Spot!Q20</f>
        <v>0</v>
      </c>
      <c r="G20">
        <f>PPCL_NG!Q20</f>
        <v>18</v>
      </c>
      <c r="H20">
        <f>PPCL_Spot!Q20</f>
        <v>6.7483932397048312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499.81792332149485</v>
      </c>
      <c r="P20" s="77">
        <v>66.06</v>
      </c>
      <c r="Q20" s="77">
        <v>9.6100000000000012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10.210000000000001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-174</v>
      </c>
      <c r="AA20" s="117">
        <f>STOA!I20</f>
        <v>0.64999999999999991</v>
      </c>
      <c r="AB20" s="117">
        <f>-STOA!O20</f>
        <v>-206.99</v>
      </c>
      <c r="AC20">
        <f t="shared" si="0"/>
        <v>9.7127205077632013</v>
      </c>
      <c r="AD20">
        <f t="shared" si="1"/>
        <v>228.19913482999135</v>
      </c>
      <c r="AE20">
        <f>'IDT-1'!C20</f>
        <v>0</v>
      </c>
      <c r="AF20" s="26"/>
      <c r="AG20">
        <f t="shared" si="2"/>
        <v>228.19913482999135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7.8855387765549017</v>
      </c>
      <c r="F21">
        <f>GT_Spot!Q21</f>
        <v>0</v>
      </c>
      <c r="G21">
        <f>PPCL_NG!Q21</f>
        <v>18</v>
      </c>
      <c r="H21">
        <f>PPCL_Spot!Q21</f>
        <v>7.2283936902910471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499.88068254179484</v>
      </c>
      <c r="P21" s="77">
        <v>66.06</v>
      </c>
      <c r="Q21" s="77">
        <v>9.6100000000000012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9.3800000000000008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-169</v>
      </c>
      <c r="AA21" s="117">
        <f>STOA!I21</f>
        <v>0.64999999999999991</v>
      </c>
      <c r="AB21" s="117">
        <f>-STOA!O21</f>
        <v>-206.99</v>
      </c>
      <c r="AC21">
        <f t="shared" si="0"/>
        <v>9.4882396048121169</v>
      </c>
      <c r="AD21">
        <f t="shared" si="1"/>
        <v>253.13637540382859</v>
      </c>
      <c r="AE21">
        <f>'IDT-1'!C21</f>
        <v>0</v>
      </c>
      <c r="AF21" s="26"/>
      <c r="AG21">
        <f t="shared" si="2"/>
        <v>253.13637540382859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7.8855387765549017</v>
      </c>
      <c r="F22">
        <f>GT_Spot!Q22</f>
        <v>0</v>
      </c>
      <c r="G22">
        <f>PPCL_NG!Q22</f>
        <v>18</v>
      </c>
      <c r="H22">
        <f>PPCL_Spot!Q22</f>
        <v>7.2283936902910471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499.94287150949475</v>
      </c>
      <c r="P22" s="77">
        <v>66.06</v>
      </c>
      <c r="Q22" s="77">
        <v>9.6100000000000012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8.99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-159</v>
      </c>
      <c r="AA22" s="117">
        <f>STOA!I22</f>
        <v>0.64999999999999991</v>
      </c>
      <c r="AB22" s="117">
        <f>-STOA!O22</f>
        <v>-206.99</v>
      </c>
      <c r="AC22">
        <f t="shared" si="0"/>
        <v>9.1302297668400634</v>
      </c>
      <c r="AD22">
        <f t="shared" si="1"/>
        <v>293.16657420950065</v>
      </c>
      <c r="AE22">
        <f>'IDT-1'!C22</f>
        <v>0</v>
      </c>
      <c r="AF22" s="26"/>
      <c r="AG22">
        <f t="shared" si="2"/>
        <v>293.16657420950065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7.8855387765549017</v>
      </c>
      <c r="F23">
        <f>GT_Spot!Q23</f>
        <v>0</v>
      </c>
      <c r="G23">
        <f>PPCL_NG!Q23</f>
        <v>18</v>
      </c>
      <c r="H23">
        <f>PPCL_Spot!Q23</f>
        <v>7.2283936902910471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500.07000194979469</v>
      </c>
      <c r="P23" s="77">
        <v>66.06</v>
      </c>
      <c r="Q23" s="77">
        <v>9.6100000000000012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8.7899999999999991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-149</v>
      </c>
      <c r="AA23" s="117">
        <f>STOA!I23</f>
        <v>0.64999999999999991</v>
      </c>
      <c r="AB23" s="117">
        <f>-STOA!O23</f>
        <v>-206.99</v>
      </c>
      <c r="AC23">
        <f t="shared" si="0"/>
        <v>9.3959323403805612</v>
      </c>
      <c r="AD23">
        <f t="shared" si="1"/>
        <v>262.82800207625996</v>
      </c>
      <c r="AE23">
        <f>'IDT-1'!C23</f>
        <v>0</v>
      </c>
      <c r="AF23" s="26"/>
      <c r="AG23">
        <f t="shared" si="2"/>
        <v>262.82800207625996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7.8855387765549017</v>
      </c>
      <c r="F24">
        <f>GT_Spot!Q24</f>
        <v>0</v>
      </c>
      <c r="G24">
        <f>PPCL_NG!Q24</f>
        <v>18</v>
      </c>
      <c r="H24">
        <f>PPCL_Spot!Q24</f>
        <v>7.2283936902910471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505.8652122346694</v>
      </c>
      <c r="P24" s="77">
        <v>66.06</v>
      </c>
      <c r="Q24" s="77">
        <v>9.6100000000000012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7.88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-129</v>
      </c>
      <c r="AA24" s="117">
        <f>STOA!I24</f>
        <v>0.64999999999999991</v>
      </c>
      <c r="AB24" s="117">
        <f>-STOA!O24</f>
        <v>-206.99</v>
      </c>
      <c r="AC24">
        <f t="shared" si="0"/>
        <v>9.1281877276106229</v>
      </c>
      <c r="AD24">
        <f t="shared" si="1"/>
        <v>302.9809569739046</v>
      </c>
      <c r="AE24">
        <f>'IDT-1'!C24</f>
        <v>0</v>
      </c>
      <c r="AF24" s="26"/>
      <c r="AG24">
        <f t="shared" si="2"/>
        <v>302.9809569739046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7.8855387765549017</v>
      </c>
      <c r="F25">
        <f>GT_Spot!Q25</f>
        <v>0</v>
      </c>
      <c r="G25">
        <f>PPCL_NG!Q25</f>
        <v>18</v>
      </c>
      <c r="H25">
        <f>PPCL_Spot!Q25</f>
        <v>7.2283936902910471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525.06294828750458</v>
      </c>
      <c r="P25" s="77">
        <v>66.06</v>
      </c>
      <c r="Q25" s="77">
        <v>9.6100000000000012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6.91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-104</v>
      </c>
      <c r="AA25" s="117">
        <f>STOA!I25</f>
        <v>0.64999999999999991</v>
      </c>
      <c r="AB25" s="117">
        <f>-STOA!O25</f>
        <v>-206.99</v>
      </c>
      <c r="AC25">
        <f t="shared" si="0"/>
        <v>9.1998105296536199</v>
      </c>
      <c r="AD25">
        <f t="shared" si="1"/>
        <v>331.13707022469691</v>
      </c>
      <c r="AE25">
        <f>'IDT-1'!C25</f>
        <v>0</v>
      </c>
      <c r="AF25" s="26"/>
      <c r="AG25">
        <f t="shared" si="2"/>
        <v>331.13707022469691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7.8855387765549017</v>
      </c>
      <c r="F26">
        <f>GT_Spot!Q26</f>
        <v>0</v>
      </c>
      <c r="G26">
        <f>PPCL_NG!Q26</f>
        <v>18</v>
      </c>
      <c r="H26">
        <f>PPCL_Spot!Q26</f>
        <v>7.711606584705148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558.6296915673131</v>
      </c>
      <c r="P26" s="77">
        <v>66.059999999999988</v>
      </c>
      <c r="Q26" s="77">
        <v>9.611875487900079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6.43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-84</v>
      </c>
      <c r="AA26" s="117">
        <f>STOA!I26</f>
        <v>0.64999999999999991</v>
      </c>
      <c r="AB26" s="117">
        <f>-STOA!O26</f>
        <v>-206.99</v>
      </c>
      <c r="AC26">
        <f t="shared" si="0"/>
        <v>9.3176800978363925</v>
      </c>
      <c r="AD26">
        <f t="shared" si="1"/>
        <v>384.59103231863673</v>
      </c>
      <c r="AE26">
        <f>'IDT-1'!C26</f>
        <v>0</v>
      </c>
      <c r="AF26" s="26"/>
      <c r="AG26">
        <f t="shared" si="2"/>
        <v>384.59103231863673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-40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7.8855387765549017</v>
      </c>
      <c r="F27">
        <f>GT_Spot!Q27</f>
        <v>0</v>
      </c>
      <c r="G27">
        <f>PPCL_NG!Q27</f>
        <v>18.479999999999997</v>
      </c>
      <c r="H27">
        <f>PPCL_Spot!Q27</f>
        <v>6.7483932397048312</v>
      </c>
      <c r="I27">
        <f>Bawana_NG!Q27</f>
        <v>47.248026563087329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631.14111049433029</v>
      </c>
      <c r="P27" s="77">
        <v>66.057460012303892</v>
      </c>
      <c r="Q27" s="77">
        <v>18.550000000000004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5.89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-115</v>
      </c>
      <c r="AA27" s="117">
        <f>STOA!I27</f>
        <v>0.64999999999999991</v>
      </c>
      <c r="AB27" s="117">
        <f>-STOA!O27</f>
        <v>-206.99</v>
      </c>
      <c r="AC27">
        <f t="shared" si="0"/>
        <v>10.188336762494165</v>
      </c>
      <c r="AD27">
        <f t="shared" si="1"/>
        <v>440.47219232348698</v>
      </c>
      <c r="AE27">
        <f>'IDT-1'!C27</f>
        <v>0</v>
      </c>
      <c r="AF27" s="26"/>
      <c r="AG27">
        <f t="shared" si="2"/>
        <v>440.47219232348698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7.8855387765549017</v>
      </c>
      <c r="F28">
        <f>GT_Spot!Q28</f>
        <v>0</v>
      </c>
      <c r="G28">
        <f>PPCL_NG!Q28</f>
        <v>18.479999999999997</v>
      </c>
      <c r="H28">
        <f>PPCL_Spot!Q28</f>
        <v>7.2283936902910471</v>
      </c>
      <c r="I28">
        <f>Bawana_NG!Q28</f>
        <v>47.248026563087329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643.87853357447784</v>
      </c>
      <c r="P28" s="77">
        <v>66.057460012303892</v>
      </c>
      <c r="Q28" s="77">
        <v>18.550000000000004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5.49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-60</v>
      </c>
      <c r="AA28" s="117">
        <f>STOA!I28</f>
        <v>0.64999999999999991</v>
      </c>
      <c r="AB28" s="117">
        <f>-STOA!O28</f>
        <v>-206.99</v>
      </c>
      <c r="AC28">
        <f t="shared" si="0"/>
        <v>9.7240518006219254</v>
      </c>
      <c r="AD28">
        <f t="shared" si="1"/>
        <v>518.75390081609294</v>
      </c>
      <c r="AE28">
        <f>'IDT-1'!C28</f>
        <v>0</v>
      </c>
      <c r="AF28" s="26"/>
      <c r="AG28">
        <f t="shared" si="2"/>
        <v>518.75390081609294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7.8855387765549017</v>
      </c>
      <c r="F29">
        <f>GT_Spot!Q29</f>
        <v>0</v>
      </c>
      <c r="G29">
        <f>PPCL_NG!Q29</f>
        <v>18.479999999999997</v>
      </c>
      <c r="H29">
        <f>PPCL_Spot!Q29</f>
        <v>7.2283936902910471</v>
      </c>
      <c r="I29">
        <f>Bawana_NG!Q29</f>
        <v>48.01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665.98146350655304</v>
      </c>
      <c r="P29" s="77">
        <v>66.057460012303892</v>
      </c>
      <c r="Q29" s="77">
        <v>18.550000000000004</v>
      </c>
      <c r="R29" s="80">
        <v>0</v>
      </c>
      <c r="S29" s="80">
        <v>0</v>
      </c>
      <c r="T29" s="78">
        <f>SUMPRODUCT(LTA!F29:AJ29,LTA!F$101:AJ$101,LTA!F$104:AJ$104)</f>
        <v>7.0000000000000007E-2</v>
      </c>
      <c r="U29" s="78">
        <f>SUMPRODUCT(LTA!F29:AJ29,LTA!F$102:AJ$102,LTA!F$104:AJ$104)</f>
        <v>5.34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-60</v>
      </c>
      <c r="AA29" s="117">
        <f>STOA!I29</f>
        <v>0.64999999999999991</v>
      </c>
      <c r="AB29" s="117">
        <f>-STOA!O29</f>
        <v>-206.99</v>
      </c>
      <c r="AC29">
        <f t="shared" si="0"/>
        <v>10.19090277593488</v>
      </c>
      <c r="AD29">
        <f t="shared" si="1"/>
        <v>511.07195320976803</v>
      </c>
      <c r="AE29">
        <f>'IDT-1'!C29</f>
        <v>0</v>
      </c>
      <c r="AF29" s="26"/>
      <c r="AG29">
        <f t="shared" si="2"/>
        <v>511.07195320976803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7.8855387765549017</v>
      </c>
      <c r="F30">
        <f>GT_Spot!Q30</f>
        <v>0</v>
      </c>
      <c r="G30">
        <f>PPCL_NG!Q30</f>
        <v>18.479999999999997</v>
      </c>
      <c r="H30">
        <f>PPCL_Spot!Q30</f>
        <v>7.2283936902910471</v>
      </c>
      <c r="I30">
        <f>Bawana_NG!Q30</f>
        <v>48.01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729.34530285249105</v>
      </c>
      <c r="P30" s="77">
        <v>66.057460012303892</v>
      </c>
      <c r="Q30" s="77">
        <v>18.550000000000004</v>
      </c>
      <c r="R30" s="80">
        <v>2.57</v>
      </c>
      <c r="S30" s="80">
        <v>0</v>
      </c>
      <c r="T30" s="78">
        <f>SUMPRODUCT(LTA!F30:AJ30,LTA!F$101:AJ$101,LTA!F$104:AJ$104)</f>
        <v>0.14000000000000001</v>
      </c>
      <c r="U30" s="78">
        <f>SUMPRODUCT(LTA!F30:AJ30,LTA!F$102:AJ$102,LTA!F$104:AJ$104)</f>
        <v>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-145</v>
      </c>
      <c r="AA30" s="117">
        <f>STOA!I30</f>
        <v>0.64999999999999991</v>
      </c>
      <c r="AB30" s="117">
        <f>-STOA!O30</f>
        <v>-206.99</v>
      </c>
      <c r="AC30">
        <f t="shared" si="0"/>
        <v>11.390213488732806</v>
      </c>
      <c r="AD30">
        <f t="shared" si="1"/>
        <v>505.53648184290807</v>
      </c>
      <c r="AE30">
        <f>'IDT-1'!C30</f>
        <v>0</v>
      </c>
      <c r="AF30" s="26"/>
      <c r="AG30">
        <f t="shared" si="2"/>
        <v>505.53648184290807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7.8855387765549017</v>
      </c>
      <c r="F31">
        <f>GT_Spot!Q31</f>
        <v>0</v>
      </c>
      <c r="G31">
        <f>PPCL_NG!Q31</f>
        <v>18.479999999999997</v>
      </c>
      <c r="H31">
        <f>PPCL_Spot!Q31</f>
        <v>7.2283936902910471</v>
      </c>
      <c r="I31">
        <f>Bawana_NG!Q31</f>
        <v>46.952024533279037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763.55120803109901</v>
      </c>
      <c r="P31" s="77">
        <v>66.057460012303892</v>
      </c>
      <c r="Q31" s="77">
        <v>18.550000000000004</v>
      </c>
      <c r="R31" s="80">
        <v>8.32</v>
      </c>
      <c r="S31" s="80">
        <v>0</v>
      </c>
      <c r="T31" s="78">
        <f>SUMPRODUCT(LTA!F31:AJ31,LTA!F$101:AJ$101,LTA!F$104:AJ$104)</f>
        <v>3.1100000000000003</v>
      </c>
      <c r="U31" s="78">
        <f>SUMPRODUCT(LTA!F31:AJ31,LTA!F$102:AJ$102,LTA!F$104:AJ$104)</f>
        <v>4.53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-115</v>
      </c>
      <c r="AA31" s="117">
        <f>STOA!I31</f>
        <v>0.69</v>
      </c>
      <c r="AB31" s="117">
        <f>-STOA!O31</f>
        <v>-206.99</v>
      </c>
      <c r="AC31">
        <f t="shared" si="0"/>
        <v>11.666085994975459</v>
      </c>
      <c r="AD31">
        <f t="shared" si="1"/>
        <v>556.69853904855245</v>
      </c>
      <c r="AE31">
        <f>'IDT-1'!C31</f>
        <v>0</v>
      </c>
      <c r="AF31" s="26"/>
      <c r="AG31">
        <f t="shared" si="2"/>
        <v>556.69853904855245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7.8855387765549017</v>
      </c>
      <c r="F32">
        <f>GT_Spot!Q32</f>
        <v>0</v>
      </c>
      <c r="G32">
        <f>PPCL_NG!Q32</f>
        <v>18.479999999999997</v>
      </c>
      <c r="H32">
        <f>PPCL_Spot!Q32</f>
        <v>7.2283936902910471</v>
      </c>
      <c r="I32">
        <f>Bawana_NG!Q32</f>
        <v>47.248026563087329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761.76500368109907</v>
      </c>
      <c r="P32" s="77">
        <v>66.057460012303892</v>
      </c>
      <c r="Q32" s="77">
        <v>18.550000000000004</v>
      </c>
      <c r="R32" s="80">
        <v>15</v>
      </c>
      <c r="S32" s="80">
        <v>0</v>
      </c>
      <c r="T32" s="78">
        <f>SUMPRODUCT(LTA!F32:AJ32,LTA!F$101:AJ$101,LTA!F$104:AJ$104)</f>
        <v>6.8299999999999992</v>
      </c>
      <c r="U32" s="78">
        <f>SUMPRODUCT(LTA!F32:AJ32,LTA!F$102:AJ$102,LTA!F$104:AJ$104)</f>
        <v>4.2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-70</v>
      </c>
      <c r="AA32" s="117">
        <f>STOA!I32</f>
        <v>0.69</v>
      </c>
      <c r="AB32" s="117">
        <f>-STOA!O32</f>
        <v>-206.99</v>
      </c>
      <c r="AC32">
        <f t="shared" si="0"/>
        <v>11.253291200837033</v>
      </c>
      <c r="AD32">
        <f t="shared" si="1"/>
        <v>620.69113152249929</v>
      </c>
      <c r="AE32">
        <f>'IDT-1'!C32</f>
        <v>0</v>
      </c>
      <c r="AF32" s="26"/>
      <c r="AG32">
        <f t="shared" si="2"/>
        <v>620.69113152249929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7.8855387765549017</v>
      </c>
      <c r="F33">
        <f>GT_Spot!Q33</f>
        <v>0</v>
      </c>
      <c r="G33">
        <f>PPCL_NG!Q33</f>
        <v>18.479999999999997</v>
      </c>
      <c r="H33">
        <f>PPCL_Spot!Q33</f>
        <v>3.4407168160033339</v>
      </c>
      <c r="I33">
        <f>Bawana_NG!Q33</f>
        <v>46.812008599984914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771.7028823841348</v>
      </c>
      <c r="P33" s="77">
        <v>66.057460012303892</v>
      </c>
      <c r="Q33" s="77">
        <v>18.550000000000004</v>
      </c>
      <c r="R33" s="80">
        <v>14.999999999999998</v>
      </c>
      <c r="S33" s="80">
        <v>0</v>
      </c>
      <c r="T33" s="78">
        <f>SUMPRODUCT(LTA!F33:AJ33,LTA!F$101:AJ$101,LTA!F$104:AJ$104)</f>
        <v>8.2899999999999991</v>
      </c>
      <c r="U33" s="78">
        <f>SUMPRODUCT(LTA!F33:AJ33,LTA!F$102:AJ$102,LTA!F$104:AJ$104)</f>
        <v>3.82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-30</v>
      </c>
      <c r="AA33" s="117">
        <f>STOA!I33</f>
        <v>0.69</v>
      </c>
      <c r="AB33" s="117">
        <f>-STOA!O33</f>
        <v>-206.99</v>
      </c>
      <c r="AC33">
        <f t="shared" si="0"/>
        <v>11.002345555577875</v>
      </c>
      <c r="AD33">
        <f t="shared" si="1"/>
        <v>662.73626103340393</v>
      </c>
      <c r="AE33">
        <f>'IDT-1'!C33</f>
        <v>0</v>
      </c>
      <c r="AF33" s="26"/>
      <c r="AG33">
        <f t="shared" si="2"/>
        <v>662.73626103340393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7.8855387765549017</v>
      </c>
      <c r="F34">
        <f>GT_Spot!Q34</f>
        <v>0</v>
      </c>
      <c r="G34">
        <f>PPCL_NG!Q34</f>
        <v>18.479999999999997</v>
      </c>
      <c r="H34">
        <f>PPCL_Spot!Q34</f>
        <v>2.15</v>
      </c>
      <c r="I34">
        <f>Bawana_NG!Q34</f>
        <v>46.812008599984914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771.7028823841348</v>
      </c>
      <c r="P34" s="77">
        <v>66.057460012303892</v>
      </c>
      <c r="Q34" s="77">
        <v>18.550000000000004</v>
      </c>
      <c r="R34" s="80">
        <v>14.999999999999998</v>
      </c>
      <c r="S34" s="80">
        <v>0</v>
      </c>
      <c r="T34" s="78">
        <f>SUMPRODUCT(LTA!F34:AJ34,LTA!F$101:AJ$101,LTA!F$104:AJ$104)</f>
        <v>11.54</v>
      </c>
      <c r="U34" s="78">
        <f>SUMPRODUCT(LTA!F34:AJ34,LTA!F$102:AJ$102,LTA!F$104:AJ$104)</f>
        <v>6.71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0.69</v>
      </c>
      <c r="AB34" s="117">
        <f>-STOA!O34</f>
        <v>-206.99</v>
      </c>
      <c r="AC34">
        <f t="shared" si="0"/>
        <v>10.689894146709232</v>
      </c>
      <c r="AD34">
        <f t="shared" si="1"/>
        <v>707.89799562626922</v>
      </c>
      <c r="AE34">
        <f>'IDT-1'!C34</f>
        <v>0</v>
      </c>
      <c r="AF34" s="26"/>
      <c r="AG34">
        <f t="shared" si="2"/>
        <v>707.89799562626922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7.5334384029419486</v>
      </c>
      <c r="F35">
        <f>GT_Spot!Q35</f>
        <v>0</v>
      </c>
      <c r="G35">
        <f>PPCL_NG!Q35</f>
        <v>18.479999999999997</v>
      </c>
      <c r="H35">
        <f>PPCL_Spot!Q35</f>
        <v>7.23</v>
      </c>
      <c r="I35">
        <f>Bawana_NG!Q35</f>
        <v>47.402029843587115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771.7028823841348</v>
      </c>
      <c r="P35" s="77">
        <v>66.057460012303892</v>
      </c>
      <c r="Q35" s="77">
        <v>18.550000000000004</v>
      </c>
      <c r="R35" s="80">
        <v>18.75</v>
      </c>
      <c r="S35" s="80">
        <v>0</v>
      </c>
      <c r="T35" s="78">
        <f>SUMPRODUCT(LTA!F35:AJ35,LTA!F$101:AJ$101,LTA!F$104:AJ$104)</f>
        <v>19.48</v>
      </c>
      <c r="U35" s="78">
        <f>SUMPRODUCT(LTA!F35:AJ35,LTA!F$102:AJ$102,LTA!F$104:AJ$104)</f>
        <v>6.67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0.69</v>
      </c>
      <c r="AB35" s="117">
        <f>-STOA!O35</f>
        <v>-206.99</v>
      </c>
      <c r="AC35">
        <f t="shared" si="0"/>
        <v>11.061165038420022</v>
      </c>
      <c r="AD35">
        <f t="shared" si="1"/>
        <v>699.49464560454771</v>
      </c>
      <c r="AE35">
        <f>'IDT-1'!C35</f>
        <v>0</v>
      </c>
      <c r="AF35" s="26"/>
      <c r="AG35">
        <f t="shared" si="2"/>
        <v>699.49464560454771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-65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7.5334384029419486</v>
      </c>
      <c r="F36">
        <f>GT_Spot!Q36</f>
        <v>0</v>
      </c>
      <c r="G36">
        <f>PPCL_NG!Q36</f>
        <v>18.479999999999997</v>
      </c>
      <c r="H36">
        <f>PPCL_Spot!Q36</f>
        <v>7.23</v>
      </c>
      <c r="I36">
        <f>Bawana_NG!Q36</f>
        <v>47.1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763.10657039213493</v>
      </c>
      <c r="P36" s="77">
        <v>66.057460012303892</v>
      </c>
      <c r="Q36" s="77">
        <v>18.550000000000004</v>
      </c>
      <c r="R36" s="80">
        <v>18.75</v>
      </c>
      <c r="S36" s="80">
        <v>0</v>
      </c>
      <c r="T36" s="78">
        <f>SUMPRODUCT(LTA!F36:AJ36,LTA!F$101:AJ$101,LTA!F$104:AJ$104)</f>
        <v>30.4</v>
      </c>
      <c r="U36" s="78">
        <f>SUMPRODUCT(LTA!F36:AJ36,LTA!F$102:AJ$102,LTA!F$104:AJ$104)</f>
        <v>6.61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0.69</v>
      </c>
      <c r="AB36" s="117">
        <f>-STOA!O36</f>
        <v>-206.99</v>
      </c>
      <c r="AC36">
        <f t="shared" si="0"/>
        <v>10.58591734132416</v>
      </c>
      <c r="AD36">
        <f t="shared" si="1"/>
        <v>776.5415514660566</v>
      </c>
      <c r="AE36">
        <f>'IDT-1'!C36</f>
        <v>0</v>
      </c>
      <c r="AF36" s="26"/>
      <c r="AG36">
        <f t="shared" si="2"/>
        <v>776.5415514660566</v>
      </c>
      <c r="AI36" s="75">
        <f>PXIL!I36</f>
        <v>0</v>
      </c>
      <c r="AJ36" s="75">
        <f>PXIL!O36</f>
        <v>0</v>
      </c>
      <c r="AK36" s="75">
        <f>RTM_IEX!I36</f>
        <v>9.61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7.5334384029419486</v>
      </c>
      <c r="F37">
        <f>GT_Spot!Q37</f>
        <v>0</v>
      </c>
      <c r="G37">
        <f>PPCL_NG!Q37</f>
        <v>18.479999999999997</v>
      </c>
      <c r="H37">
        <f>PPCL_Spot!Q37</f>
        <v>7.23</v>
      </c>
      <c r="I37">
        <f>Bawana_NG!Q37</f>
        <v>46.8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737.74631053492669</v>
      </c>
      <c r="P37" s="77">
        <v>66.057460012303892</v>
      </c>
      <c r="Q37" s="77">
        <v>18.550000000000004</v>
      </c>
      <c r="R37" s="80">
        <v>18.75</v>
      </c>
      <c r="S37" s="80">
        <v>0</v>
      </c>
      <c r="T37" s="78">
        <f>SUMPRODUCT(LTA!F37:AJ37,LTA!F$101:AJ$101,LTA!F$104:AJ$104)</f>
        <v>42.01</v>
      </c>
      <c r="U37" s="78">
        <f>SUMPRODUCT(LTA!F37:AJ37,LTA!F$102:AJ$102,LTA!F$104:AJ$104)</f>
        <v>6.43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30.17</v>
      </c>
      <c r="AB37" s="117">
        <f>-STOA!O37</f>
        <v>-206.99</v>
      </c>
      <c r="AC37">
        <f t="shared" si="0"/>
        <v>10.762443054580727</v>
      </c>
      <c r="AD37">
        <f t="shared" si="1"/>
        <v>796.42476589559158</v>
      </c>
      <c r="AE37">
        <f>'IDT-1'!C37</f>
        <v>0</v>
      </c>
      <c r="AF37" s="26"/>
      <c r="AG37">
        <f t="shared" si="2"/>
        <v>796.42476589559158</v>
      </c>
      <c r="AI37" s="75">
        <f>PXIL!I37</f>
        <v>0</v>
      </c>
      <c r="AJ37" s="75">
        <f>PXIL!O37</f>
        <v>0</v>
      </c>
      <c r="AK37" s="75">
        <f>RTM_IEX!I37</f>
        <v>14.42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7.5334384029419486</v>
      </c>
      <c r="F38">
        <f>GT_Spot!Q38</f>
        <v>0</v>
      </c>
      <c r="G38">
        <f>PPCL_NG!Q38</f>
        <v>18.479999999999997</v>
      </c>
      <c r="H38">
        <f>PPCL_Spot!Q38</f>
        <v>7.23</v>
      </c>
      <c r="I38">
        <f>Bawana_NG!Q38</f>
        <v>47.1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715.75420869171819</v>
      </c>
      <c r="P38" s="77">
        <v>66.057460012303892</v>
      </c>
      <c r="Q38" s="77">
        <v>18.550000000000004</v>
      </c>
      <c r="R38" s="80">
        <v>18.75</v>
      </c>
      <c r="S38" s="80">
        <v>0</v>
      </c>
      <c r="T38" s="78">
        <f>SUMPRODUCT(LTA!F38:AJ38,LTA!F$101:AJ$101,LTA!F$104:AJ$104)</f>
        <v>53.82</v>
      </c>
      <c r="U38" s="78">
        <f>SUMPRODUCT(LTA!F38:AJ38,LTA!F$102:AJ$102,LTA!F$104:AJ$104)</f>
        <v>6.28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43.699999999999996</v>
      </c>
      <c r="AB38" s="117">
        <f>-STOA!O38</f>
        <v>-206.99</v>
      </c>
      <c r="AC38">
        <f t="shared" si="0"/>
        <v>10.852448558360495</v>
      </c>
      <c r="AD38">
        <f t="shared" si="1"/>
        <v>806.56265854860351</v>
      </c>
      <c r="AE38">
        <f>'IDT-1'!C38</f>
        <v>0</v>
      </c>
      <c r="AF38" s="26"/>
      <c r="AG38">
        <f t="shared" si="2"/>
        <v>806.56265854860351</v>
      </c>
      <c r="AI38" s="75">
        <f>PXIL!I38</f>
        <v>0</v>
      </c>
      <c r="AJ38" s="75">
        <f>PXIL!O38</f>
        <v>0</v>
      </c>
      <c r="AK38" s="75">
        <f>RTM_IEX!I38</f>
        <v>14.42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6.73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7.5334384029419486</v>
      </c>
      <c r="F39">
        <f>GT_Spot!Q39</f>
        <v>0</v>
      </c>
      <c r="G39">
        <f>PPCL_NG!Q39</f>
        <v>18.479999999999997</v>
      </c>
      <c r="H39">
        <f>PPCL_Spot!Q39</f>
        <v>7.23</v>
      </c>
      <c r="I39">
        <f>Bawana_NG!Q39</f>
        <v>46.81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700.58097462371802</v>
      </c>
      <c r="P39" s="77">
        <v>66.057460012303892</v>
      </c>
      <c r="Q39" s="77">
        <v>18.550000000000004</v>
      </c>
      <c r="R39" s="80">
        <v>18.75</v>
      </c>
      <c r="S39" s="80">
        <v>0</v>
      </c>
      <c r="T39" s="78">
        <f>SUMPRODUCT(LTA!F39:AJ39,LTA!F$101:AJ$101,LTA!F$104:AJ$104)</f>
        <v>62.81</v>
      </c>
      <c r="U39" s="78">
        <f>SUMPRODUCT(LTA!F39:AJ39,LTA!F$102:AJ$102,LTA!F$104:AJ$104)</f>
        <v>3.74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23.28</v>
      </c>
      <c r="AB39" s="117">
        <f>-STOA!O39</f>
        <v>-206.99</v>
      </c>
      <c r="AC39">
        <f t="shared" si="0"/>
        <v>10.974036098562092</v>
      </c>
      <c r="AD39">
        <f t="shared" si="1"/>
        <v>820.2578369404016</v>
      </c>
      <c r="AE39">
        <f>'IDT-1'!C39</f>
        <v>0</v>
      </c>
      <c r="AF39" s="26"/>
      <c r="AG39">
        <f t="shared" si="2"/>
        <v>820.2578369404016</v>
      </c>
      <c r="AI39" s="75">
        <f>PXIL!I39</f>
        <v>0</v>
      </c>
      <c r="AJ39" s="75">
        <f>PXIL!O39</f>
        <v>0</v>
      </c>
      <c r="AK39" s="75">
        <f>RTM_IEX!I39</f>
        <v>33.64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30.76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7.5334384029419486</v>
      </c>
      <c r="F40">
        <f>GT_Spot!Q40</f>
        <v>0</v>
      </c>
      <c r="G40">
        <f>PPCL_NG!Q40</f>
        <v>18.479999999999997</v>
      </c>
      <c r="H40">
        <f>PPCL_Spot!Q40</f>
        <v>7.711606584705148</v>
      </c>
      <c r="I40">
        <f>Bawana_NG!Q40</f>
        <v>46.8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702.24982396571795</v>
      </c>
      <c r="P40" s="77">
        <v>66.057460012303892</v>
      </c>
      <c r="Q40" s="77">
        <v>18.550000000000004</v>
      </c>
      <c r="R40" s="80">
        <v>18.75</v>
      </c>
      <c r="S40" s="80">
        <v>0</v>
      </c>
      <c r="T40" s="78">
        <f>SUMPRODUCT(LTA!F40:AJ40,LTA!F$101:AJ$101,LTA!F$104:AJ$104)</f>
        <v>73.69</v>
      </c>
      <c r="U40" s="78">
        <f>SUMPRODUCT(LTA!F40:AJ40,LTA!F$102:AJ$102,LTA!F$104:AJ$104)</f>
        <v>3.57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33.099999999999994</v>
      </c>
      <c r="AB40" s="117">
        <f>-STOA!O40</f>
        <v>-206.99</v>
      </c>
      <c r="AC40">
        <f t="shared" si="0"/>
        <v>11.097328110717097</v>
      </c>
      <c r="AD40">
        <f t="shared" si="1"/>
        <v>834.14500085495195</v>
      </c>
      <c r="AE40">
        <f>'IDT-1'!C40</f>
        <v>0</v>
      </c>
      <c r="AF40" s="26"/>
      <c r="AG40">
        <f t="shared" si="2"/>
        <v>834.14500085495195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55.74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7.5334384029419486</v>
      </c>
      <c r="F41">
        <f>GT_Spot!Q41</f>
        <v>0</v>
      </c>
      <c r="G41">
        <f>PPCL_NG!Q41</f>
        <v>18.479999999999997</v>
      </c>
      <c r="H41">
        <f>PPCL_Spot!Q41</f>
        <v>6.751607525601333</v>
      </c>
      <c r="I41">
        <f>Bawana_NG!Q41</f>
        <v>46.8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700.42548744771818</v>
      </c>
      <c r="P41" s="77">
        <v>66.057460012303892</v>
      </c>
      <c r="Q41" s="77">
        <v>18.550000000000004</v>
      </c>
      <c r="R41" s="80">
        <v>18.75</v>
      </c>
      <c r="S41" s="80">
        <v>0</v>
      </c>
      <c r="T41" s="78">
        <f>SUMPRODUCT(LTA!F41:AJ41,LTA!F$101:AJ$101,LTA!F$104:AJ$104)</f>
        <v>83.97</v>
      </c>
      <c r="U41" s="78">
        <f>SUMPRODUCT(LTA!F41:AJ41,LTA!F$102:AJ$102,LTA!F$104:AJ$104)</f>
        <v>3.36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52.89</v>
      </c>
      <c r="AB41" s="117">
        <f>-STOA!O41</f>
        <v>-206.99</v>
      </c>
      <c r="AC41">
        <f t="shared" si="0"/>
        <v>11.775287058526397</v>
      </c>
      <c r="AD41">
        <f t="shared" si="1"/>
        <v>830.152706330039</v>
      </c>
      <c r="AE41">
        <f>'IDT-1'!C41</f>
        <v>0</v>
      </c>
      <c r="AF41" s="26"/>
      <c r="AG41">
        <f t="shared" si="2"/>
        <v>830.152706330039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-40</v>
      </c>
      <c r="AM41" s="75">
        <f>RTM_PXI!I41</f>
        <v>0</v>
      </c>
      <c r="AN41" s="75">
        <f>RTM_PXI!O41</f>
        <v>0</v>
      </c>
      <c r="AO41" s="192">
        <f>GDAM_IEX!I41</f>
        <v>65.349999999999994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7.5334384029419486</v>
      </c>
      <c r="F42">
        <f>GT_Spot!Q42</f>
        <v>0</v>
      </c>
      <c r="G42">
        <f>PPCL_NG!Q42</f>
        <v>18.479999999999997</v>
      </c>
      <c r="H42">
        <f>PPCL_Spot!Q42</f>
        <v>7.23</v>
      </c>
      <c r="I42">
        <f>Bawana_NG!Q42</f>
        <v>46.8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692.07074494971812</v>
      </c>
      <c r="P42" s="77">
        <v>66.057460012303892</v>
      </c>
      <c r="Q42" s="77">
        <v>18.550000000000004</v>
      </c>
      <c r="R42" s="80">
        <v>18.75</v>
      </c>
      <c r="S42" s="80">
        <v>0</v>
      </c>
      <c r="T42" s="78">
        <f>SUMPRODUCT(LTA!F42:AJ42,LTA!F$101:AJ$101,LTA!F$104:AJ$104)</f>
        <v>95.149999999999991</v>
      </c>
      <c r="U42" s="78">
        <f>SUMPRODUCT(LTA!F42:AJ42,LTA!F$102:AJ$102,LTA!F$104:AJ$104)</f>
        <v>3.26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65.349999999999994</v>
      </c>
      <c r="AB42" s="117">
        <f>-STOA!O42</f>
        <v>-206.99</v>
      </c>
      <c r="AC42">
        <f t="shared" si="0"/>
        <v>11.574986077430893</v>
      </c>
      <c r="AD42">
        <f t="shared" si="1"/>
        <v>887.94665728753296</v>
      </c>
      <c r="AE42">
        <f>'IDT-1'!C42</f>
        <v>0</v>
      </c>
      <c r="AF42" s="26"/>
      <c r="AG42">
        <f t="shared" si="2"/>
        <v>887.94665728753296</v>
      </c>
      <c r="AI42" s="75">
        <f>PXIL!I42</f>
        <v>0</v>
      </c>
      <c r="AJ42" s="75">
        <f>PXIL!O42</f>
        <v>0</v>
      </c>
      <c r="AK42" s="75">
        <f>RTM_IEX!I42</f>
        <v>9.61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57.67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7.5334384029419486</v>
      </c>
      <c r="F43">
        <f>GT_Spot!Q43</f>
        <v>0</v>
      </c>
      <c r="G43">
        <f>PPCL_NG!Q43</f>
        <v>18.479999999999997</v>
      </c>
      <c r="H43">
        <f>PPCL_Spot!Q43</f>
        <v>7.23</v>
      </c>
      <c r="I43">
        <f>Bawana_NG!Q43</f>
        <v>46.8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691.26222154771813</v>
      </c>
      <c r="P43" s="77">
        <v>66.057460012303892</v>
      </c>
      <c r="Q43" s="77">
        <v>18.550000000000004</v>
      </c>
      <c r="R43" s="80">
        <v>18.75</v>
      </c>
      <c r="S43" s="80">
        <v>0</v>
      </c>
      <c r="T43" s="78">
        <f>SUMPRODUCT(LTA!F43:AJ43,LTA!F$101:AJ$101,LTA!F$104:AJ$104)</f>
        <v>104.62</v>
      </c>
      <c r="U43" s="78">
        <f>SUMPRODUCT(LTA!F43:AJ43,LTA!F$102:AJ$102,LTA!F$104:AJ$104)</f>
        <v>3.17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75.33</v>
      </c>
      <c r="AB43" s="117">
        <f>-STOA!O43</f>
        <v>-206.99</v>
      </c>
      <c r="AC43">
        <f t="shared" si="0"/>
        <v>11.82280707149329</v>
      </c>
      <c r="AD43">
        <f t="shared" si="1"/>
        <v>915.86031289147047</v>
      </c>
      <c r="AE43">
        <f>'IDT-1'!C43</f>
        <v>0</v>
      </c>
      <c r="AF43" s="26"/>
      <c r="AG43">
        <f t="shared" si="2"/>
        <v>915.86031289147047</v>
      </c>
      <c r="AI43" s="75">
        <f>PXIL!I43</f>
        <v>0</v>
      </c>
      <c r="AJ43" s="75">
        <f>PXIL!O43</f>
        <v>0</v>
      </c>
      <c r="AK43" s="75">
        <f>RTM_IEX!I43</f>
        <v>4.8099999999999996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72.08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7.5334384029419486</v>
      </c>
      <c r="F44">
        <f>GT_Spot!Q44</f>
        <v>0</v>
      </c>
      <c r="G44">
        <f>PPCL_NG!Q44</f>
        <v>18.479999999999997</v>
      </c>
      <c r="H44">
        <f>PPCL_Spot!Q44</f>
        <v>7.23</v>
      </c>
      <c r="I44">
        <f>Bawana_NG!Q44</f>
        <v>47.1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685.68275569371815</v>
      </c>
      <c r="P44" s="77">
        <v>66.057460012303892</v>
      </c>
      <c r="Q44" s="77">
        <v>18.550000000000004</v>
      </c>
      <c r="R44" s="80">
        <v>18.75</v>
      </c>
      <c r="S44" s="80">
        <v>0</v>
      </c>
      <c r="T44" s="78">
        <f>SUMPRODUCT(LTA!F44:AJ44,LTA!F$101:AJ$101,LTA!F$104:AJ$104)</f>
        <v>111.57000000000001</v>
      </c>
      <c r="U44" s="78">
        <f>SUMPRODUCT(LTA!F44:AJ44,LTA!F$102:AJ$102,LTA!F$104:AJ$104)</f>
        <v>3.16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87.39</v>
      </c>
      <c r="AB44" s="117">
        <f>-STOA!O44</f>
        <v>-206.99</v>
      </c>
      <c r="AC44">
        <f t="shared" si="0"/>
        <v>11.884323771978092</v>
      </c>
      <c r="AD44">
        <f t="shared" si="1"/>
        <v>922.78933033698581</v>
      </c>
      <c r="AE44">
        <f>'IDT-1'!C44</f>
        <v>0</v>
      </c>
      <c r="AF44" s="26"/>
      <c r="AG44">
        <f t="shared" si="2"/>
        <v>922.78933033698581</v>
      </c>
      <c r="AI44" s="75">
        <f>PXIL!I44</f>
        <v>0</v>
      </c>
      <c r="AJ44" s="75">
        <f>PXIL!O44</f>
        <v>0</v>
      </c>
      <c r="AK44" s="75">
        <f>RTM_IEX!I44</f>
        <v>9.61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60.55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7.5334384029419486</v>
      </c>
      <c r="F45">
        <f>GT_Spot!Q45</f>
        <v>0</v>
      </c>
      <c r="G45">
        <f>PPCL_NG!Q45</f>
        <v>18.479999999999997</v>
      </c>
      <c r="H45">
        <f>PPCL_Spot!Q45</f>
        <v>7.23</v>
      </c>
      <c r="I45">
        <f>Bawana_NG!Q45</f>
        <v>46.8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685.14374000771807</v>
      </c>
      <c r="P45" s="77">
        <v>66.057460012303892</v>
      </c>
      <c r="Q45" s="77">
        <v>18.550000000000004</v>
      </c>
      <c r="R45" s="80">
        <v>18.75</v>
      </c>
      <c r="S45" s="80">
        <v>0</v>
      </c>
      <c r="T45" s="78">
        <f>SUMPRODUCT(LTA!F45:AJ45,LTA!F$101:AJ$101,LTA!F$104:AJ$104)</f>
        <v>116.66000000000001</v>
      </c>
      <c r="U45" s="78">
        <f>SUMPRODUCT(LTA!F45:AJ45,LTA!F$102:AJ$102,LTA!F$104:AJ$104)</f>
        <v>2.94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99.42</v>
      </c>
      <c r="AB45" s="117">
        <f>-STOA!O45</f>
        <v>-206.99</v>
      </c>
      <c r="AC45">
        <f t="shared" si="0"/>
        <v>12.177900433941291</v>
      </c>
      <c r="AD45">
        <f t="shared" si="1"/>
        <v>955.85673798902246</v>
      </c>
      <c r="AE45">
        <f>'IDT-1'!C45</f>
        <v>0</v>
      </c>
      <c r="AF45" s="26"/>
      <c r="AG45">
        <f t="shared" si="2"/>
        <v>955.85673798902246</v>
      </c>
      <c r="AI45" s="75">
        <f>PXIL!I45</f>
        <v>0</v>
      </c>
      <c r="AJ45" s="75">
        <f>PXIL!O45</f>
        <v>0</v>
      </c>
      <c r="AK45" s="75">
        <f>RTM_IEX!I45</f>
        <v>33.64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53.82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7.5334384029419486</v>
      </c>
      <c r="F46">
        <f>GT_Spot!Q46</f>
        <v>0</v>
      </c>
      <c r="G46">
        <f>PPCL_NG!Q46</f>
        <v>18.479999999999997</v>
      </c>
      <c r="H46">
        <f>PPCL_Spot!Q46</f>
        <v>7.23</v>
      </c>
      <c r="I46">
        <f>Bawana_NG!Q46</f>
        <v>46.8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684.04752172771816</v>
      </c>
      <c r="P46" s="77">
        <v>66.057460012303892</v>
      </c>
      <c r="Q46" s="77">
        <v>18.550000000000004</v>
      </c>
      <c r="R46" s="80">
        <v>18.75</v>
      </c>
      <c r="S46" s="80">
        <v>0</v>
      </c>
      <c r="T46" s="78">
        <f>SUMPRODUCT(LTA!F46:AJ46,LTA!F$101:AJ$101,LTA!F$104:AJ$104)</f>
        <v>121.19000000000001</v>
      </c>
      <c r="U46" s="78">
        <f>SUMPRODUCT(LTA!F46:AJ46,LTA!F$102:AJ$102,LTA!F$104:AJ$104)</f>
        <v>2.94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110.81</v>
      </c>
      <c r="AB46" s="117">
        <f>-STOA!O46</f>
        <v>-206.99</v>
      </c>
      <c r="AC46">
        <f t="shared" si="0"/>
        <v>12.046197713077293</v>
      </c>
      <c r="AD46">
        <f t="shared" si="1"/>
        <v>941.0222224298866</v>
      </c>
      <c r="AE46">
        <f>'IDT-1'!C46</f>
        <v>0</v>
      </c>
      <c r="AF46" s="26"/>
      <c r="AG46">
        <f t="shared" si="2"/>
        <v>941.0222224298866</v>
      </c>
      <c r="AI46" s="75">
        <f>PXIL!I46</f>
        <v>0</v>
      </c>
      <c r="AJ46" s="75">
        <f>PXIL!O46</f>
        <v>0</v>
      </c>
      <c r="AK46" s="75">
        <f>RTM_IEX!I46</f>
        <v>14.42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43.25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7.5334384029419486</v>
      </c>
      <c r="F47">
        <f>GT_Spot!Q47</f>
        <v>0</v>
      </c>
      <c r="G47">
        <f>PPCL_NG!Q47</f>
        <v>18.479999999999997</v>
      </c>
      <c r="H47">
        <f>PPCL_Spot!Q47</f>
        <v>7.711606584705148</v>
      </c>
      <c r="I47">
        <f>Bawana_NG!Q47</f>
        <v>46.8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685.47648520771816</v>
      </c>
      <c r="P47" s="77">
        <v>66.057460012303892</v>
      </c>
      <c r="Q47" s="77">
        <v>18.550000000000004</v>
      </c>
      <c r="R47" s="80">
        <v>18.75</v>
      </c>
      <c r="S47" s="80">
        <v>0</v>
      </c>
      <c r="T47" s="78">
        <f>SUMPRODUCT(LTA!F47:AJ47,LTA!F$101:AJ$101,LTA!F$104:AJ$104)</f>
        <v>124.95</v>
      </c>
      <c r="U47" s="78">
        <f>SUMPRODUCT(LTA!F47:AJ47,LTA!F$102:AJ$102,LTA!F$104:AJ$104)</f>
        <v>2.94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117.73</v>
      </c>
      <c r="AB47" s="117">
        <f>-STOA!O47</f>
        <v>-206.82999999999998</v>
      </c>
      <c r="AC47">
        <f t="shared" si="0"/>
        <v>11.927214229243146</v>
      </c>
      <c r="AD47">
        <f t="shared" si="1"/>
        <v>927.94177597842599</v>
      </c>
      <c r="AE47">
        <f>'IDT-1'!C47</f>
        <v>0</v>
      </c>
      <c r="AF47" s="26"/>
      <c r="AG47">
        <f t="shared" si="2"/>
        <v>927.94177597842599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31.72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7.5334384029419486</v>
      </c>
      <c r="F48">
        <f>GT_Spot!Q48</f>
        <v>0</v>
      </c>
      <c r="G48">
        <f>PPCL_NG!Q48</f>
        <v>18.479999999999997</v>
      </c>
      <c r="H48">
        <f>PPCL_Spot!Q48</f>
        <v>6.751607525601333</v>
      </c>
      <c r="I48">
        <f>Bawana_NG!Q48</f>
        <v>46.8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685.47648520771816</v>
      </c>
      <c r="P48" s="77">
        <v>66.057460012303892</v>
      </c>
      <c r="Q48" s="77">
        <v>18.550000000000004</v>
      </c>
      <c r="R48" s="80">
        <v>18.75</v>
      </c>
      <c r="S48" s="80">
        <v>0</v>
      </c>
      <c r="T48" s="78">
        <f>SUMPRODUCT(LTA!F48:AJ48,LTA!F$101:AJ$101,LTA!F$104:AJ$104)</f>
        <v>127.11999999999999</v>
      </c>
      <c r="U48" s="78">
        <f>SUMPRODUCT(LTA!F48:AJ48,LTA!F$102:AJ$102,LTA!F$104:AJ$104)</f>
        <v>2.94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122.38</v>
      </c>
      <c r="AB48" s="117">
        <f>-STOA!O48</f>
        <v>-206.82999999999998</v>
      </c>
      <c r="AC48">
        <f t="shared" si="0"/>
        <v>11.809558237523033</v>
      </c>
      <c r="AD48">
        <f t="shared" si="1"/>
        <v>914.68943291104245</v>
      </c>
      <c r="AE48">
        <f>'IDT-1'!C48</f>
        <v>0</v>
      </c>
      <c r="AF48" s="26"/>
      <c r="AG48">
        <f t="shared" si="2"/>
        <v>914.68943291104245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12.49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7.5334384029419486</v>
      </c>
      <c r="F49">
        <f>GT_Spot!Q49</f>
        <v>0</v>
      </c>
      <c r="G49">
        <f>PPCL_NG!Q49</f>
        <v>18.479999999999997</v>
      </c>
      <c r="H49">
        <f>PPCL_Spot!Q49</f>
        <v>7.23</v>
      </c>
      <c r="I49">
        <f>Bawana_NG!Q49</f>
        <v>46.8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677.62603889989452</v>
      </c>
      <c r="P49" s="77">
        <v>66.057460012303892</v>
      </c>
      <c r="Q49" s="77">
        <v>18.550000000000004</v>
      </c>
      <c r="R49" s="80">
        <v>18.75</v>
      </c>
      <c r="S49" s="80">
        <v>0</v>
      </c>
      <c r="T49" s="78">
        <f>SUMPRODUCT(LTA!F49:AJ49,LTA!F$101:AJ$101,LTA!F$104:AJ$104)</f>
        <v>129.48000000000002</v>
      </c>
      <c r="U49" s="78">
        <f>SUMPRODUCT(LTA!F49:AJ49,LTA!F$102:AJ$102,LTA!F$104:AJ$104)</f>
        <v>2.94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125.67</v>
      </c>
      <c r="AB49" s="117">
        <f>-STOA!O49</f>
        <v>-206.82999999999998</v>
      </c>
      <c r="AC49">
        <f t="shared" si="0"/>
        <v>11.684492163788894</v>
      </c>
      <c r="AD49">
        <f t="shared" si="1"/>
        <v>900.6024451513515</v>
      </c>
      <c r="AE49">
        <f>'IDT-1'!C49</f>
        <v>0</v>
      </c>
      <c r="AF49" s="26"/>
      <c r="AG49">
        <f t="shared" si="2"/>
        <v>900.6024451513515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7.5334384029419486</v>
      </c>
      <c r="F50">
        <f>GT_Spot!Q50</f>
        <v>0</v>
      </c>
      <c r="G50">
        <f>PPCL_NG!Q50</f>
        <v>18.479999999999997</v>
      </c>
      <c r="H50">
        <f>PPCL_Spot!Q50</f>
        <v>7.23</v>
      </c>
      <c r="I50">
        <f>Bawana_NG!Q50</f>
        <v>47.248026563087329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671.86693631201581</v>
      </c>
      <c r="P50" s="77">
        <v>66.057460012303892</v>
      </c>
      <c r="Q50" s="77">
        <v>18.550000000000004</v>
      </c>
      <c r="R50" s="80">
        <v>18.75</v>
      </c>
      <c r="S50" s="80">
        <v>0</v>
      </c>
      <c r="T50" s="78">
        <f>SUMPRODUCT(LTA!F50:AJ50,LTA!F$101:AJ$101,LTA!F$104:AJ$104)</f>
        <v>129.68</v>
      </c>
      <c r="U50" s="78">
        <f>SUMPRODUCT(LTA!F50:AJ50,LTA!F$102:AJ$102,LTA!F$104:AJ$104)</f>
        <v>2.95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115.67</v>
      </c>
      <c r="AB50" s="117">
        <f>-STOA!O50</f>
        <v>-206.82999999999998</v>
      </c>
      <c r="AC50">
        <f t="shared" si="0"/>
        <v>11.551602694770731</v>
      </c>
      <c r="AD50">
        <f t="shared" si="1"/>
        <v>885.63425859557833</v>
      </c>
      <c r="AE50">
        <f>'IDT-1'!C50</f>
        <v>0</v>
      </c>
      <c r="AF50" s="26"/>
      <c r="AG50">
        <f t="shared" si="2"/>
        <v>885.63425859557833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7.5334384029419486</v>
      </c>
      <c r="F51">
        <f>GT_Spot!Q51</f>
        <v>0</v>
      </c>
      <c r="G51">
        <f>PPCL_NG!Q51</f>
        <v>18.479999999999997</v>
      </c>
      <c r="H51">
        <f>PPCL_Spot!Q51</f>
        <v>7.23</v>
      </c>
      <c r="I51">
        <f>Bawana_NG!Q51</f>
        <v>46.949999999999996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669.84619188870272</v>
      </c>
      <c r="P51" s="77">
        <v>66.057460012303892</v>
      </c>
      <c r="Q51" s="77">
        <v>18.550000000000004</v>
      </c>
      <c r="R51" s="80">
        <v>18.75</v>
      </c>
      <c r="S51" s="80">
        <v>0</v>
      </c>
      <c r="T51" s="78">
        <f>SUMPRODUCT(LTA!F51:AJ51,LTA!F$101:AJ$101,LTA!F$104:AJ$104)</f>
        <v>130.41</v>
      </c>
      <c r="U51" s="78">
        <f>SUMPRODUCT(LTA!F51:AJ51,LTA!F$102:AJ$102,LTA!F$104:AJ$104)</f>
        <v>2.95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95.67</v>
      </c>
      <c r="AB51" s="117">
        <f>-STOA!O51</f>
        <v>-207.05</v>
      </c>
      <c r="AC51">
        <f t="shared" si="0"/>
        <v>11.363574698145287</v>
      </c>
      <c r="AD51">
        <f t="shared" si="1"/>
        <v>864.01351560580326</v>
      </c>
      <c r="AE51">
        <f>'IDT-1'!C51</f>
        <v>0</v>
      </c>
      <c r="AF51" s="26"/>
      <c r="AG51">
        <f t="shared" si="2"/>
        <v>864.01351560580326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7.5334384029419486</v>
      </c>
      <c r="F52">
        <f>GT_Spot!Q52</f>
        <v>0</v>
      </c>
      <c r="G52">
        <f>PPCL_NG!Q52</f>
        <v>18.479999999999997</v>
      </c>
      <c r="H52">
        <f>PPCL_Spot!Q52</f>
        <v>7.23</v>
      </c>
      <c r="I52">
        <f>Bawana_NG!Q52</f>
        <v>47.248026563087329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669.84619188870272</v>
      </c>
      <c r="P52" s="77">
        <v>66.057460012303892</v>
      </c>
      <c r="Q52" s="77">
        <v>18.550000000000004</v>
      </c>
      <c r="R52" s="80">
        <v>18.75</v>
      </c>
      <c r="S52" s="80">
        <v>0</v>
      </c>
      <c r="T52" s="78">
        <f>SUMPRODUCT(LTA!F52:AJ52,LTA!F$101:AJ$101,LTA!F$104:AJ$104)</f>
        <v>129.91000000000003</v>
      </c>
      <c r="U52" s="78">
        <f>SUMPRODUCT(LTA!F52:AJ52,LTA!F$102:AJ$102,LTA!F$104:AJ$104)</f>
        <v>2.96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80.67</v>
      </c>
      <c r="AB52" s="117">
        <f>-STOA!O52</f>
        <v>-207.05</v>
      </c>
      <c r="AC52">
        <f t="shared" si="0"/>
        <v>11.229885331900457</v>
      </c>
      <c r="AD52">
        <f t="shared" si="1"/>
        <v>848.95523153513545</v>
      </c>
      <c r="AE52">
        <f>'IDT-1'!C52</f>
        <v>0</v>
      </c>
      <c r="AF52" s="26"/>
      <c r="AG52">
        <f t="shared" si="2"/>
        <v>848.95523153513545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7.5334384029419486</v>
      </c>
      <c r="F53">
        <f>GT_Spot!Q53</f>
        <v>0</v>
      </c>
      <c r="G53">
        <f>PPCL_NG!Q53</f>
        <v>18.479999999999997</v>
      </c>
      <c r="H53">
        <f>PPCL_Spot!Q53</f>
        <v>7.23</v>
      </c>
      <c r="I53">
        <f>Bawana_NG!Q53</f>
        <v>47.248026563087329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671.9549099763999</v>
      </c>
      <c r="P53" s="77">
        <v>66.849999999999994</v>
      </c>
      <c r="Q53" s="77">
        <v>18.550000000000004</v>
      </c>
      <c r="R53" s="80">
        <v>18.75</v>
      </c>
      <c r="S53" s="80">
        <v>0</v>
      </c>
      <c r="T53" s="78">
        <f>SUMPRODUCT(LTA!F53:AJ53,LTA!F$101:AJ$101,LTA!F$104:AJ$104)</f>
        <v>130.38</v>
      </c>
      <c r="U53" s="78">
        <f>SUMPRODUCT(LTA!F53:AJ53,LTA!F$102:AJ$102,LTA!F$104:AJ$104)</f>
        <v>2.97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70.67</v>
      </c>
      <c r="AB53" s="117">
        <f>-STOA!O53</f>
        <v>-207.05</v>
      </c>
      <c r="AC53">
        <f t="shared" si="0"/>
        <v>11.171640402963918</v>
      </c>
      <c r="AD53">
        <f t="shared" si="1"/>
        <v>842.39473453946539</v>
      </c>
      <c r="AE53">
        <f>'IDT-1'!C53</f>
        <v>0</v>
      </c>
      <c r="AF53" s="26"/>
      <c r="AG53">
        <f t="shared" si="2"/>
        <v>842.39473453946539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7.8855387765549017</v>
      </c>
      <c r="F54">
        <f>GT_Spot!Q54</f>
        <v>0</v>
      </c>
      <c r="G54">
        <f>PPCL_NG!Q54</f>
        <v>18.479999999999997</v>
      </c>
      <c r="H54">
        <f>PPCL_Spot!Q54</f>
        <v>7.23</v>
      </c>
      <c r="I54">
        <f>Bawana_NG!Q54</f>
        <v>46.8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667.63237925707745</v>
      </c>
      <c r="P54" s="77">
        <v>68.73</v>
      </c>
      <c r="Q54" s="77">
        <v>18.550000000000004</v>
      </c>
      <c r="R54" s="80">
        <v>18.75</v>
      </c>
      <c r="S54" s="80">
        <v>0</v>
      </c>
      <c r="T54" s="78">
        <f>SUMPRODUCT(LTA!F54:AJ54,LTA!F$101:AJ$101,LTA!F$104:AJ$104)</f>
        <v>130.93</v>
      </c>
      <c r="U54" s="78">
        <f>SUMPRODUCT(LTA!F54:AJ54,LTA!F$102:AJ$102,LTA!F$104:AJ$104)</f>
        <v>2.98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50.67</v>
      </c>
      <c r="AB54" s="117">
        <f>-STOA!O54</f>
        <v>-207.05</v>
      </c>
      <c r="AC54">
        <f t="shared" si="0"/>
        <v>10.978229982166505</v>
      </c>
      <c r="AD54">
        <f t="shared" si="1"/>
        <v>820.60968805146592</v>
      </c>
      <c r="AE54">
        <f>'IDT-1'!C54</f>
        <v>0</v>
      </c>
      <c r="AF54" s="26"/>
      <c r="AG54">
        <f t="shared" si="2"/>
        <v>820.60968805146592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7.8855387765549017</v>
      </c>
      <c r="F55">
        <f>GT_Spot!Q55</f>
        <v>0</v>
      </c>
      <c r="G55">
        <f>PPCL_NG!Q55</f>
        <v>18.479999999999997</v>
      </c>
      <c r="H55">
        <f>PPCL_Spot!Q55</f>
        <v>7.23</v>
      </c>
      <c r="I55">
        <f>Bawana_NG!Q55</f>
        <v>47.248026563087329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663.81037799067747</v>
      </c>
      <c r="P55" s="77">
        <v>66.059999999999988</v>
      </c>
      <c r="Q55" s="77">
        <v>18.550000000000004</v>
      </c>
      <c r="R55" s="80">
        <v>18.75</v>
      </c>
      <c r="S55" s="80">
        <v>0</v>
      </c>
      <c r="T55" s="78">
        <f>SUMPRODUCT(LTA!F55:AJ55,LTA!F$101:AJ$101,LTA!F$104:AJ$104)</f>
        <v>131.66</v>
      </c>
      <c r="U55" s="78">
        <f>SUMPRODUCT(LTA!F55:AJ55,LTA!F$102:AJ$102,LTA!F$104:AJ$104)</f>
        <v>3.04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10.67</v>
      </c>
      <c r="AB55" s="117">
        <f>-STOA!O55</f>
        <v>-207.48</v>
      </c>
      <c r="AC55">
        <f t="shared" si="0"/>
        <v>10.583812599611896</v>
      </c>
      <c r="AD55">
        <f t="shared" si="1"/>
        <v>775.32013073070755</v>
      </c>
      <c r="AE55">
        <f>'IDT-1'!C55</f>
        <v>0</v>
      </c>
      <c r="AF55" s="26"/>
      <c r="AG55">
        <f t="shared" si="2"/>
        <v>775.32013073070755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7.8912328028055034</v>
      </c>
      <c r="F56">
        <f>GT_Spot!Q56</f>
        <v>0</v>
      </c>
      <c r="G56">
        <f>PPCL_NG!Q56</f>
        <v>18.479999999999997</v>
      </c>
      <c r="H56">
        <f>PPCL_Spot!Q56</f>
        <v>6.63</v>
      </c>
      <c r="I56">
        <f>Bawana_NG!Q56</f>
        <v>47.248026563087329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663.24772150867739</v>
      </c>
      <c r="P56" s="77">
        <v>66.059999999999988</v>
      </c>
      <c r="Q56" s="77">
        <v>18.55</v>
      </c>
      <c r="R56" s="80">
        <v>18.75</v>
      </c>
      <c r="S56" s="80">
        <v>0</v>
      </c>
      <c r="T56" s="78">
        <f>SUMPRODUCT(LTA!F56:AJ56,LTA!F$101:AJ$101,LTA!F$104:AJ$104)</f>
        <v>130.04000000000002</v>
      </c>
      <c r="U56" s="78">
        <f>SUMPRODUCT(LTA!F56:AJ56,LTA!F$102:AJ$102,LTA!F$104:AJ$104)</f>
        <v>3.17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0.66999999999999993</v>
      </c>
      <c r="AB56" s="117">
        <f>-STOA!O56</f>
        <v>-207.48</v>
      </c>
      <c r="AC56">
        <f t="shared" si="0"/>
        <v>10.472519330001301</v>
      </c>
      <c r="AD56">
        <f t="shared" si="1"/>
        <v>762.78446154456867</v>
      </c>
      <c r="AE56">
        <f>'IDT-1'!C56</f>
        <v>0</v>
      </c>
      <c r="AF56" s="26"/>
      <c r="AG56">
        <f t="shared" si="2"/>
        <v>762.78446154456867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7.8912328028055034</v>
      </c>
      <c r="F57">
        <f>GT_Spot!Q57</f>
        <v>0</v>
      </c>
      <c r="G57">
        <f>PPCL_NG!Q57</f>
        <v>18.479999999999997</v>
      </c>
      <c r="H57">
        <f>PPCL_Spot!Q57</f>
        <v>7.711606584705148</v>
      </c>
      <c r="I57">
        <f>Bawana_NG!Q57</f>
        <v>47.248026563087329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691.86586353267739</v>
      </c>
      <c r="P57" s="77">
        <v>66.059999999999988</v>
      </c>
      <c r="Q57" s="77">
        <v>18.550000000000004</v>
      </c>
      <c r="R57" s="80">
        <v>18.75</v>
      </c>
      <c r="S57" s="80">
        <v>0</v>
      </c>
      <c r="T57" s="78">
        <f>SUMPRODUCT(LTA!F57:AJ57,LTA!F$101:AJ$101,LTA!F$104:AJ$104)</f>
        <v>130.25</v>
      </c>
      <c r="U57" s="78">
        <f>SUMPRODUCT(LTA!F57:AJ57,LTA!F$102:AJ$102,LTA!F$104:AJ$104)</f>
        <v>3.34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0.66999999999999993</v>
      </c>
      <c r="AB57" s="117">
        <f>-STOA!O57</f>
        <v>-207.48</v>
      </c>
      <c r="AC57">
        <f t="shared" si="0"/>
        <v>11.269908769089625</v>
      </c>
      <c r="AD57">
        <f t="shared" si="1"/>
        <v>732.06682071418561</v>
      </c>
      <c r="AE57">
        <f>'IDT-1'!C57</f>
        <v>0</v>
      </c>
      <c r="AF57" s="26"/>
      <c r="AG57">
        <f t="shared" si="2"/>
        <v>732.06682071418561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-60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7.8912328028055034</v>
      </c>
      <c r="F58">
        <f>GT_Spot!Q58</f>
        <v>0</v>
      </c>
      <c r="G58">
        <f>PPCL_NG!Q58</f>
        <v>18.479999999999997</v>
      </c>
      <c r="H58">
        <f>PPCL_Spot!Q58</f>
        <v>7.23</v>
      </c>
      <c r="I58">
        <f>Bawana_NG!Q58</f>
        <v>47.248026563087329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697.42026726675738</v>
      </c>
      <c r="P58" s="77">
        <v>66.059999999999988</v>
      </c>
      <c r="Q58" s="77">
        <v>18.550000000000004</v>
      </c>
      <c r="R58" s="80">
        <v>18.75</v>
      </c>
      <c r="S58" s="80">
        <v>0</v>
      </c>
      <c r="T58" s="78">
        <f>SUMPRODUCT(LTA!F58:AJ58,LTA!F$101:AJ$101,LTA!F$104:AJ$104)</f>
        <v>129.63</v>
      </c>
      <c r="U58" s="78">
        <f>SUMPRODUCT(LTA!F58:AJ58,LTA!F$102:AJ$102,LTA!F$104:AJ$104)</f>
        <v>0.63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0.66999999999999993</v>
      </c>
      <c r="AB58" s="117">
        <f>-STOA!O58</f>
        <v>-207.48</v>
      </c>
      <c r="AC58">
        <f t="shared" si="0"/>
        <v>11.374026659226079</v>
      </c>
      <c r="AD58">
        <f t="shared" si="1"/>
        <v>723.70549997342403</v>
      </c>
      <c r="AE58">
        <f>'IDT-1'!C58</f>
        <v>0</v>
      </c>
      <c r="AF58" s="26"/>
      <c r="AG58">
        <f t="shared" si="2"/>
        <v>723.70549997342403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-70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7.8912328028055034</v>
      </c>
      <c r="F59">
        <f>GT_Spot!Q59</f>
        <v>0</v>
      </c>
      <c r="G59">
        <f>PPCL_NG!Q59</f>
        <v>18.479999999999997</v>
      </c>
      <c r="H59">
        <f>PPCL_Spot!Q59</f>
        <v>7.23</v>
      </c>
      <c r="I59">
        <f>Bawana_NG!Q59</f>
        <v>47.248026563087329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687.07131915675734</v>
      </c>
      <c r="P59" s="77">
        <v>66.059999999999988</v>
      </c>
      <c r="Q59" s="77">
        <v>18.550000000000004</v>
      </c>
      <c r="R59" s="80">
        <v>18.75</v>
      </c>
      <c r="S59" s="80">
        <v>0</v>
      </c>
      <c r="T59" s="78">
        <f>SUMPRODUCT(LTA!F59:AJ59,LTA!F$101:AJ$101,LTA!F$104:AJ$104)</f>
        <v>128.32</v>
      </c>
      <c r="U59" s="78">
        <f>SUMPRODUCT(LTA!F59:AJ59,LTA!F$102:AJ$102,LTA!F$104:AJ$104)</f>
        <v>0.87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0.66999999999999993</v>
      </c>
      <c r="AB59" s="117">
        <f>-STOA!O59</f>
        <v>-207.05</v>
      </c>
      <c r="AC59">
        <f t="shared" si="0"/>
        <v>10.825815944913767</v>
      </c>
      <c r="AD59">
        <f t="shared" si="1"/>
        <v>763.26476257773629</v>
      </c>
      <c r="AE59">
        <f>'IDT-1'!C59</f>
        <v>0</v>
      </c>
      <c r="AF59" s="26"/>
      <c r="AG59">
        <f t="shared" si="2"/>
        <v>763.26476257773629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7.8912328028055034</v>
      </c>
      <c r="F60">
        <f>GT_Spot!Q60</f>
        <v>0</v>
      </c>
      <c r="G60">
        <f>PPCL_NG!Q60</f>
        <v>18.479999999999997</v>
      </c>
      <c r="H60">
        <f>PPCL_Spot!Q60</f>
        <v>7.23</v>
      </c>
      <c r="I60">
        <f>Bawana_NG!Q60</f>
        <v>47.248026563087329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687.92868690259741</v>
      </c>
      <c r="P60" s="77">
        <v>66.059999999999988</v>
      </c>
      <c r="Q60" s="77">
        <v>18.550000000000004</v>
      </c>
      <c r="R60" s="80">
        <v>18.75</v>
      </c>
      <c r="S60" s="80">
        <v>0</v>
      </c>
      <c r="T60" s="78">
        <f>SUMPRODUCT(LTA!F60:AJ60,LTA!F$101:AJ$101,LTA!F$104:AJ$104)</f>
        <v>128.09</v>
      </c>
      <c r="U60" s="78">
        <f>SUMPRODUCT(LTA!F60:AJ60,LTA!F$102:AJ$102,LTA!F$104:AJ$104)</f>
        <v>1.19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0.66999999999999993</v>
      </c>
      <c r="AB60" s="117">
        <f>-STOA!O60</f>
        <v>-207.05</v>
      </c>
      <c r="AC60">
        <f t="shared" si="0"/>
        <v>11.10049660674302</v>
      </c>
      <c r="AD60">
        <f t="shared" si="1"/>
        <v>733.93744966174722</v>
      </c>
      <c r="AE60">
        <f>'IDT-1'!C60</f>
        <v>0</v>
      </c>
      <c r="AF60" s="26"/>
      <c r="AG60">
        <f t="shared" si="2"/>
        <v>733.93744966174722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7.8912328028055034</v>
      </c>
      <c r="F61">
        <f>GT_Spot!Q61</f>
        <v>0</v>
      </c>
      <c r="G61">
        <f>PPCL_NG!Q61</f>
        <v>18.479999999999997</v>
      </c>
      <c r="H61">
        <f>PPCL_Spot!Q61</f>
        <v>7.23</v>
      </c>
      <c r="I61">
        <f>Bawana_NG!Q61</f>
        <v>47.248026563087329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667.0356597592621</v>
      </c>
      <c r="P61" s="77">
        <v>66.059999999999988</v>
      </c>
      <c r="Q61" s="77">
        <v>18.550000000000004</v>
      </c>
      <c r="R61" s="80">
        <v>18.75</v>
      </c>
      <c r="S61" s="80">
        <v>0</v>
      </c>
      <c r="T61" s="78">
        <f>SUMPRODUCT(LTA!F61:AJ61,LTA!F$101:AJ$101,LTA!F$104:AJ$104)</f>
        <v>124.86999999999999</v>
      </c>
      <c r="U61" s="78">
        <f>SUMPRODUCT(LTA!F61:AJ61,LTA!F$102:AJ$102,LTA!F$104:AJ$104)</f>
        <v>1.62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0.66999999999999993</v>
      </c>
      <c r="AB61" s="117">
        <f>-STOA!O61</f>
        <v>-207.05</v>
      </c>
      <c r="AC61">
        <f t="shared" si="0"/>
        <v>10.448179591771904</v>
      </c>
      <c r="AD61">
        <f t="shared" si="1"/>
        <v>760.90673953338285</v>
      </c>
      <c r="AE61">
        <f>'IDT-1'!C61</f>
        <v>0</v>
      </c>
      <c r="AF61" s="26"/>
      <c r="AG61">
        <f t="shared" si="2"/>
        <v>760.90673953338285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7.8912328028055034</v>
      </c>
      <c r="F62">
        <f>GT_Spot!Q62</f>
        <v>0</v>
      </c>
      <c r="G62">
        <f>PPCL_NG!Q62</f>
        <v>18.479999999999997</v>
      </c>
      <c r="H62">
        <f>PPCL_Spot!Q62</f>
        <v>6.63</v>
      </c>
      <c r="I62">
        <f>Bawana_NG!Q62</f>
        <v>47.248026563087329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672.2464290374221</v>
      </c>
      <c r="P62" s="77">
        <v>66.059999999999988</v>
      </c>
      <c r="Q62" s="77">
        <v>18.550000000000004</v>
      </c>
      <c r="R62" s="80">
        <v>18.75</v>
      </c>
      <c r="S62" s="80">
        <v>0</v>
      </c>
      <c r="T62" s="78">
        <f>SUMPRODUCT(LTA!F62:AJ62,LTA!F$101:AJ$101,LTA!F$104:AJ$104)</f>
        <v>120.67</v>
      </c>
      <c r="U62" s="78">
        <f>SUMPRODUCT(LTA!F62:AJ62,LTA!F$102:AJ$102,LTA!F$104:AJ$104)</f>
        <v>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0.66999999999999993</v>
      </c>
      <c r="AB62" s="117">
        <f>-STOA!O62</f>
        <v>-207.05</v>
      </c>
      <c r="AC62">
        <f t="shared" si="0"/>
        <v>10.45513836141971</v>
      </c>
      <c r="AD62">
        <f t="shared" si="1"/>
        <v>761.69055004189511</v>
      </c>
      <c r="AE62">
        <f>'IDT-1'!C62</f>
        <v>0</v>
      </c>
      <c r="AF62" s="26"/>
      <c r="AG62">
        <f t="shared" si="2"/>
        <v>761.69055004189511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7.8912328028055034</v>
      </c>
      <c r="F63">
        <f>GT_Spot!Q63</f>
        <v>0</v>
      </c>
      <c r="G63">
        <f>PPCL_NG!Q63</f>
        <v>18.479999999999997</v>
      </c>
      <c r="H63">
        <f>PPCL_Spot!Q63</f>
        <v>7.711606584705148</v>
      </c>
      <c r="I63">
        <f>Bawana_NG!Q63</f>
        <v>47.248026563087329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669.37925898275705</v>
      </c>
      <c r="P63" s="77">
        <v>66.059999999999988</v>
      </c>
      <c r="Q63" s="77">
        <v>18.550000000000004</v>
      </c>
      <c r="R63" s="80">
        <v>18.75</v>
      </c>
      <c r="S63" s="80">
        <v>0</v>
      </c>
      <c r="T63" s="78">
        <f>SUMPRODUCT(LTA!F63:AJ63,LTA!F$101:AJ$101,LTA!F$104:AJ$104)</f>
        <v>115.42</v>
      </c>
      <c r="U63" s="78">
        <f>SUMPRODUCT(LTA!F63:AJ63,LTA!F$102:AJ$102,LTA!F$104:AJ$104)</f>
        <v>2.5299999999999998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0.66999999999999993</v>
      </c>
      <c r="AB63" s="117">
        <f>-STOA!O63</f>
        <v>-207.05</v>
      </c>
      <c r="AC63">
        <f t="shared" si="0"/>
        <v>10.397889402884063</v>
      </c>
      <c r="AD63">
        <f t="shared" si="1"/>
        <v>755.24223553047079</v>
      </c>
      <c r="AE63">
        <f>'IDT-1'!C63</f>
        <v>0</v>
      </c>
      <c r="AF63" s="26"/>
      <c r="AG63">
        <f t="shared" si="2"/>
        <v>755.24223553047079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7.8912328028055034</v>
      </c>
      <c r="F64">
        <f>GT_Spot!Q64</f>
        <v>0</v>
      </c>
      <c r="G64">
        <f>PPCL_NG!Q64</f>
        <v>18.479999999999997</v>
      </c>
      <c r="H64">
        <f>PPCL_Spot!Q64</f>
        <v>7.23</v>
      </c>
      <c r="I64">
        <f>Bawana_NG!Q64</f>
        <v>47.248026563087329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670.35524111579696</v>
      </c>
      <c r="P64" s="77">
        <v>66.059999999999988</v>
      </c>
      <c r="Q64" s="77">
        <v>18.550000000000004</v>
      </c>
      <c r="R64" s="80">
        <v>18.75</v>
      </c>
      <c r="S64" s="80">
        <v>0</v>
      </c>
      <c r="T64" s="78">
        <f>SUMPRODUCT(LTA!F64:AJ64,LTA!F$101:AJ$101,LTA!F$104:AJ$104)</f>
        <v>110.46</v>
      </c>
      <c r="U64" s="78">
        <f>SUMPRODUCT(LTA!F64:AJ64,LTA!F$102:AJ$102,LTA!F$104:AJ$104)</f>
        <v>5.34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0.66999999999999993</v>
      </c>
      <c r="AB64" s="117">
        <f>-STOA!O64</f>
        <v>-207.05</v>
      </c>
      <c r="AC64">
        <f t="shared" si="0"/>
        <v>10.38331990770941</v>
      </c>
      <c r="AD64">
        <f t="shared" si="1"/>
        <v>753.6011805739804</v>
      </c>
      <c r="AE64">
        <f>'IDT-1'!C64</f>
        <v>0</v>
      </c>
      <c r="AF64" s="26"/>
      <c r="AG64">
        <f t="shared" si="2"/>
        <v>753.6011805739804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7.8912328028055034</v>
      </c>
      <c r="F65">
        <f>GT_Spot!Q65</f>
        <v>0</v>
      </c>
      <c r="G65">
        <f>PPCL_NG!Q65</f>
        <v>18.479999999999997</v>
      </c>
      <c r="H65">
        <f>PPCL_Spot!Q65</f>
        <v>7.23</v>
      </c>
      <c r="I65">
        <f>Bawana_NG!Q65</f>
        <v>47.248026563087329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676.67602224691711</v>
      </c>
      <c r="P65" s="77">
        <v>66.059999999999988</v>
      </c>
      <c r="Q65" s="77">
        <v>18.550000000000004</v>
      </c>
      <c r="R65" s="80">
        <v>18.75</v>
      </c>
      <c r="S65" s="80">
        <v>0</v>
      </c>
      <c r="T65" s="78">
        <f>SUMPRODUCT(LTA!F65:AJ65,LTA!F$101:AJ$101,LTA!F$104:AJ$104)</f>
        <v>105.17999999999999</v>
      </c>
      <c r="U65" s="78">
        <f>SUMPRODUCT(LTA!F65:AJ65,LTA!F$102:AJ$102,LTA!F$104:AJ$104)</f>
        <v>5.57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0.66999999999999993</v>
      </c>
      <c r="AB65" s="117">
        <f>-STOA!O65</f>
        <v>-207.05</v>
      </c>
      <c r="AC65">
        <f t="shared" si="0"/>
        <v>10.572065332107172</v>
      </c>
      <c r="AD65">
        <f t="shared" si="1"/>
        <v>734.6832162807026</v>
      </c>
      <c r="AE65">
        <f>'IDT-1'!C65</f>
        <v>0</v>
      </c>
      <c r="AF65" s="26"/>
      <c r="AG65">
        <f t="shared" si="2"/>
        <v>734.6832162807026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7.8912328028055034</v>
      </c>
      <c r="F66">
        <f>GT_Spot!Q66</f>
        <v>0</v>
      </c>
      <c r="G66">
        <f>PPCL_NG!Q66</f>
        <v>18.479999999999997</v>
      </c>
      <c r="H66">
        <f>PPCL_Spot!Q66</f>
        <v>7.23</v>
      </c>
      <c r="I66">
        <f>Bawana_NG!Q66</f>
        <v>47.248026563087329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677.59983156691703</v>
      </c>
      <c r="P66" s="77">
        <v>66.059999999999988</v>
      </c>
      <c r="Q66" s="77">
        <v>18.550000000000004</v>
      </c>
      <c r="R66" s="80">
        <v>18.75</v>
      </c>
      <c r="S66" s="80">
        <v>0</v>
      </c>
      <c r="T66" s="78">
        <f>SUMPRODUCT(LTA!F66:AJ66,LTA!F$101:AJ$101,LTA!F$104:AJ$104)</f>
        <v>97.67</v>
      </c>
      <c r="U66" s="78">
        <f>SUMPRODUCT(LTA!F66:AJ66,LTA!F$102:AJ$102,LTA!F$104:AJ$104)</f>
        <v>5.67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0.66999999999999993</v>
      </c>
      <c r="AB66" s="117">
        <f>-STOA!O66</f>
        <v>-207.05</v>
      </c>
      <c r="AC66">
        <f t="shared" si="0"/>
        <v>10.514986854123171</v>
      </c>
      <c r="AD66">
        <f t="shared" si="1"/>
        <v>728.2541040786864</v>
      </c>
      <c r="AE66">
        <f>'IDT-1'!C66</f>
        <v>0</v>
      </c>
      <c r="AF66" s="26"/>
      <c r="AG66">
        <f t="shared" si="2"/>
        <v>728.2541040786864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7.1710817372538447</v>
      </c>
      <c r="F67">
        <f>GT_Spot!Q67</f>
        <v>0</v>
      </c>
      <c r="G67">
        <f>PPCL_NG!Q67</f>
        <v>18.479999999999997</v>
      </c>
      <c r="H67">
        <f>PPCL_Spot!Q67</f>
        <v>7.23</v>
      </c>
      <c r="I67">
        <f>Bawana_NG!Q67</f>
        <v>48.01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681.98792583691716</v>
      </c>
      <c r="P67" s="77">
        <v>66.057460012303892</v>
      </c>
      <c r="Q67" s="77">
        <v>18.550000000000004</v>
      </c>
      <c r="R67" s="80">
        <v>18.75</v>
      </c>
      <c r="S67" s="80">
        <v>0</v>
      </c>
      <c r="T67" s="78">
        <f>SUMPRODUCT(LTA!F67:AJ67,LTA!F$101:AJ$101,LTA!F$104:AJ$104)</f>
        <v>88.51</v>
      </c>
      <c r="U67" s="78">
        <f>SUMPRODUCT(LTA!F67:AJ67,LTA!F$102:AJ$102,LTA!F$104:AJ$104)</f>
        <v>5.84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0.66999999999999993</v>
      </c>
      <c r="AB67" s="117">
        <f>-STOA!O67</f>
        <v>-207.48</v>
      </c>
      <c r="AC67">
        <f t="shared" si="0"/>
        <v>10.922559739619736</v>
      </c>
      <c r="AD67">
        <f t="shared" si="1"/>
        <v>672.85390784685512</v>
      </c>
      <c r="AE67">
        <f>'IDT-1'!C67</f>
        <v>0</v>
      </c>
      <c r="AF67" s="26"/>
      <c r="AG67">
        <f t="shared" si="2"/>
        <v>672.85390784685512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-70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7.1710817372538447</v>
      </c>
      <c r="F68">
        <f>GT_Spot!Q68</f>
        <v>0</v>
      </c>
      <c r="G68">
        <f>PPCL_NG!Q68</f>
        <v>18.479999999999997</v>
      </c>
      <c r="H68">
        <f>PPCL_Spot!Q68</f>
        <v>6.63</v>
      </c>
      <c r="I68">
        <f>Bawana_NG!Q68</f>
        <v>48.01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684.83646482291715</v>
      </c>
      <c r="P68" s="77">
        <v>66.057460012303892</v>
      </c>
      <c r="Q68" s="77">
        <v>18.550000000000004</v>
      </c>
      <c r="R68" s="80">
        <v>18.690000000000001</v>
      </c>
      <c r="S68" s="80">
        <v>0</v>
      </c>
      <c r="T68" s="78">
        <f>SUMPRODUCT(LTA!F68:AJ68,LTA!F$101:AJ$101,LTA!F$104:AJ$104)</f>
        <v>79.12</v>
      </c>
      <c r="U68" s="78">
        <f>SUMPRODUCT(LTA!F68:AJ68,LTA!F$102:AJ$102,LTA!F$104:AJ$104)</f>
        <v>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0.66999999999999993</v>
      </c>
      <c r="AB68" s="117">
        <f>-STOA!O68</f>
        <v>-207.48</v>
      </c>
      <c r="AC68">
        <f t="shared" ref="AC68:AC98" si="3">SUMIF(B68:AB68,"&gt;0")*$AC$2-SUMIF(B68:AB68,"&lt;0")*($AC$2/(1-$AC$2))+SUMIF(AI68:AR68,"&gt;0")*$AC$2-SUMIF(AI68:AR68,"&lt;0")*($AC$2/(1-$AC$2))</f>
        <v>10.505469781808724</v>
      </c>
      <c r="AD68">
        <f t="shared" ref="AD68:AD98" si="4">SUM(B68:AB68,AI68:AR68)-AC68</f>
        <v>706.22953679066609</v>
      </c>
      <c r="AE68">
        <f>'IDT-1'!C68</f>
        <v>0</v>
      </c>
      <c r="AF68" s="26"/>
      <c r="AG68">
        <f t="shared" ref="AG68:AG98" si="5">SUM(AD68:AF68)</f>
        <v>706.22953679066609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-30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7.1710817372538447</v>
      </c>
      <c r="F69">
        <f>GT_Spot!Q69</f>
        <v>0</v>
      </c>
      <c r="G69">
        <f>PPCL_NG!Q69</f>
        <v>18.479999999999997</v>
      </c>
      <c r="H69">
        <f>PPCL_Spot!Q69</f>
        <v>7.711606584705148</v>
      </c>
      <c r="I69">
        <f>Bawana_NG!Q69</f>
        <v>48.01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702.69840415182114</v>
      </c>
      <c r="P69" s="77">
        <v>66.057460012303892</v>
      </c>
      <c r="Q69" s="77">
        <v>18.550000000000004</v>
      </c>
      <c r="R69" s="80">
        <v>17.437364364515641</v>
      </c>
      <c r="S69" s="80">
        <v>0</v>
      </c>
      <c r="T69" s="78">
        <f>SUMPRODUCT(LTA!F69:AJ69,LTA!F$101:AJ$101,LTA!F$104:AJ$104)</f>
        <v>69.13</v>
      </c>
      <c r="U69" s="78">
        <f>SUMPRODUCT(LTA!F69:AJ69,LTA!F$102:AJ$102,LTA!F$104:AJ$104)</f>
        <v>6.14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0.66999999999999993</v>
      </c>
      <c r="AB69" s="117">
        <f>-STOA!O69</f>
        <v>-207.48</v>
      </c>
      <c r="AC69">
        <f t="shared" si="3"/>
        <v>10.752032342700126</v>
      </c>
      <c r="AD69">
        <f t="shared" si="4"/>
        <v>693.82388450789938</v>
      </c>
      <c r="AE69">
        <f>'IDT-1'!C69</f>
        <v>0</v>
      </c>
      <c r="AF69" s="26"/>
      <c r="AG69">
        <f t="shared" si="5"/>
        <v>693.82388450789938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-50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7.1710817372538447</v>
      </c>
      <c r="F70">
        <f>GT_Spot!Q70</f>
        <v>0</v>
      </c>
      <c r="G70">
        <f>PPCL_NG!Q70</f>
        <v>18.479999999999997</v>
      </c>
      <c r="H70">
        <f>PPCL_Spot!Q70</f>
        <v>7.23</v>
      </c>
      <c r="I70">
        <f>Bawana_NG!Q70</f>
        <v>48.01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717.12876278794636</v>
      </c>
      <c r="P70" s="77">
        <v>66.057460012303892</v>
      </c>
      <c r="Q70" s="77">
        <v>18.550000000000004</v>
      </c>
      <c r="R70" s="80">
        <v>10.64</v>
      </c>
      <c r="S70" s="80">
        <v>0</v>
      </c>
      <c r="T70" s="78">
        <f>SUMPRODUCT(LTA!F70:AJ70,LTA!F$101:AJ$101,LTA!F$104:AJ$104)</f>
        <v>58.85</v>
      </c>
      <c r="U70" s="78">
        <f>SUMPRODUCT(LTA!F70:AJ70,LTA!F$102:AJ$102,LTA!F$104:AJ$104)</f>
        <v>12.87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0.66999999999999993</v>
      </c>
      <c r="AB70" s="117">
        <f>-STOA!O70</f>
        <v>-207.48</v>
      </c>
      <c r="AC70">
        <f t="shared" si="3"/>
        <v>10.561771366290003</v>
      </c>
      <c r="AD70">
        <f t="shared" si="4"/>
        <v>722.61553317121388</v>
      </c>
      <c r="AE70">
        <f>'IDT-1'!C70</f>
        <v>0</v>
      </c>
      <c r="AF70" s="26"/>
      <c r="AG70">
        <f t="shared" si="5"/>
        <v>722.61553317121388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-25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7.1710817372538447</v>
      </c>
      <c r="F71">
        <f>GT_Spot!Q71</f>
        <v>0</v>
      </c>
      <c r="G71">
        <f>PPCL_NG!Q71</f>
        <v>18.479999999999997</v>
      </c>
      <c r="H71">
        <f>PPCL_Spot!Q71</f>
        <v>7.23</v>
      </c>
      <c r="I71">
        <f>Bawana_NG!Q71</f>
        <v>48.01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746.54986689820123</v>
      </c>
      <c r="P71" s="77">
        <v>66.057460012303892</v>
      </c>
      <c r="Q71" s="77">
        <v>18.550000000000004</v>
      </c>
      <c r="R71" s="80">
        <v>4.0428430682617869</v>
      </c>
      <c r="S71" s="80">
        <v>0</v>
      </c>
      <c r="T71" s="78">
        <f>SUMPRODUCT(LTA!F71:AJ71,LTA!F$101:AJ$101,LTA!F$104:AJ$104)</f>
        <v>46.55</v>
      </c>
      <c r="U71" s="78">
        <f>SUMPRODUCT(LTA!F71:AJ71,LTA!F$102:AJ$102,LTA!F$104:AJ$104)</f>
        <v>12.82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0.66999999999999993</v>
      </c>
      <c r="AB71" s="117">
        <f>-STOA!O71</f>
        <v>-207.48</v>
      </c>
      <c r="AC71">
        <f t="shared" si="3"/>
        <v>11.399704813325355</v>
      </c>
      <c r="AD71">
        <f t="shared" si="4"/>
        <v>648.25154690269517</v>
      </c>
      <c r="AE71">
        <f>'IDT-1'!C71</f>
        <v>0</v>
      </c>
      <c r="AF71" s="26"/>
      <c r="AG71">
        <f t="shared" si="5"/>
        <v>648.25154690269517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-109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7.1710817372538447</v>
      </c>
      <c r="F72">
        <f>GT_Spot!Q72</f>
        <v>0</v>
      </c>
      <c r="G72">
        <f>PPCL_NG!Q72</f>
        <v>18.479999999999997</v>
      </c>
      <c r="H72">
        <f>PPCL_Spot!Q72</f>
        <v>7.23</v>
      </c>
      <c r="I72">
        <f>Bawana_NG!Q72</f>
        <v>48.01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769.32505107909776</v>
      </c>
      <c r="P72" s="77">
        <v>66.057460012303892</v>
      </c>
      <c r="Q72" s="77">
        <v>18.550000000000004</v>
      </c>
      <c r="R72" s="80">
        <v>0.87</v>
      </c>
      <c r="S72" s="80">
        <v>0</v>
      </c>
      <c r="T72" s="78">
        <f>SUMPRODUCT(LTA!F72:AJ72,LTA!F$101:AJ$101,LTA!F$104:AJ$104)</f>
        <v>34.620000000000005</v>
      </c>
      <c r="U72" s="78">
        <f>SUMPRODUCT(LTA!F72:AJ72,LTA!F$102:AJ$102,LTA!F$104:AJ$104)</f>
        <v>13.09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0.66999999999999993</v>
      </c>
      <c r="AB72" s="117">
        <f>-STOA!O72</f>
        <v>-207.48</v>
      </c>
      <c r="AC72">
        <f t="shared" si="3"/>
        <v>10.936909763784824</v>
      </c>
      <c r="AD72">
        <f t="shared" si="4"/>
        <v>716.65668306487055</v>
      </c>
      <c r="AE72">
        <f>'IDT-1'!C72</f>
        <v>-5</v>
      </c>
      <c r="AF72" s="26"/>
      <c r="AG72">
        <f t="shared" si="5"/>
        <v>711.65668306487055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-49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7.1710817372538447</v>
      </c>
      <c r="F73">
        <f>GT_Spot!Q73</f>
        <v>0</v>
      </c>
      <c r="G73">
        <f>PPCL_NG!Q73</f>
        <v>18.479999999999997</v>
      </c>
      <c r="H73">
        <f>PPCL_Spot!Q73</f>
        <v>7.23</v>
      </c>
      <c r="I73">
        <f>Bawana_NG!Q73</f>
        <v>48.01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792.13891750340611</v>
      </c>
      <c r="P73" s="77">
        <v>66.057460012303892</v>
      </c>
      <c r="Q73" s="77">
        <v>18.550000000000004</v>
      </c>
      <c r="R73" s="80">
        <v>0</v>
      </c>
      <c r="S73" s="80">
        <v>0</v>
      </c>
      <c r="T73" s="78">
        <f>SUMPRODUCT(LTA!F73:AJ73,LTA!F$101:AJ$101,LTA!F$104:AJ$104)</f>
        <v>22.200000000000003</v>
      </c>
      <c r="U73" s="78">
        <f>SUMPRODUCT(LTA!F73:AJ73,LTA!F$102:AJ$102,LTA!F$104:AJ$104)</f>
        <v>13.57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0.66999999999999993</v>
      </c>
      <c r="AB73" s="117">
        <f>-STOA!O73</f>
        <v>-207.48</v>
      </c>
      <c r="AC73">
        <f t="shared" si="3"/>
        <v>11.122603191062884</v>
      </c>
      <c r="AD73">
        <f t="shared" si="4"/>
        <v>715.47485606190082</v>
      </c>
      <c r="AE73">
        <f>'IDT-1'!C73</f>
        <v>-25</v>
      </c>
      <c r="AF73" s="26"/>
      <c r="AG73">
        <f t="shared" si="5"/>
        <v>690.47485606190082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-60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7.1710817372538447</v>
      </c>
      <c r="F74">
        <f>GT_Spot!Q74</f>
        <v>0</v>
      </c>
      <c r="G74">
        <f>PPCL_NG!Q74</f>
        <v>18.479999999999997</v>
      </c>
      <c r="H74">
        <f>PPCL_Spot!Q74</f>
        <v>6.63</v>
      </c>
      <c r="I74">
        <f>Bawana_NG!Q74</f>
        <v>47.696006028636042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816.4448779658012</v>
      </c>
      <c r="P74" s="77">
        <v>66.057460012303892</v>
      </c>
      <c r="Q74" s="77">
        <v>18.550000000000004</v>
      </c>
      <c r="R74" s="80">
        <v>0</v>
      </c>
      <c r="S74" s="80">
        <v>0</v>
      </c>
      <c r="T74" s="78">
        <f>SUMPRODUCT(LTA!F74:AJ74,LTA!F$101:AJ$101,LTA!F$104:AJ$104)</f>
        <v>11.9</v>
      </c>
      <c r="U74" s="78">
        <f>SUMPRODUCT(LTA!F74:AJ74,LTA!F$102:AJ$102,LTA!F$104:AJ$104)</f>
        <v>13.65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0.66999999999999993</v>
      </c>
      <c r="AB74" s="117">
        <f>-STOA!O74</f>
        <v>-207.48</v>
      </c>
      <c r="AC74">
        <f t="shared" si="3"/>
        <v>11.194125858572983</v>
      </c>
      <c r="AD74">
        <f t="shared" si="4"/>
        <v>733.57529988542183</v>
      </c>
      <c r="AE74">
        <f>'IDT-1'!C74</f>
        <v>0</v>
      </c>
      <c r="AF74" s="26"/>
      <c r="AG74">
        <f t="shared" si="5"/>
        <v>733.57529988542183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-55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7.1710817372538447</v>
      </c>
      <c r="F75">
        <f>GT_Spot!Q75</f>
        <v>0</v>
      </c>
      <c r="G75">
        <f>PPCL_NG!Q75</f>
        <v>18.479999999999997</v>
      </c>
      <c r="H75">
        <f>PPCL_Spot!Q75</f>
        <v>7.7117934403349615</v>
      </c>
      <c r="I75">
        <f>Bawana_NG!Q75</f>
        <v>47.696006028636042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819.16996304683062</v>
      </c>
      <c r="P75" s="77">
        <v>66.057460012303892</v>
      </c>
      <c r="Q75" s="77">
        <v>18.550000000000004</v>
      </c>
      <c r="R75" s="80">
        <v>0</v>
      </c>
      <c r="S75" s="80">
        <v>0</v>
      </c>
      <c r="T75" s="78">
        <f>SUMPRODUCT(LTA!F75:AJ75,LTA!F$101:AJ$101,LTA!F$104:AJ$104)</f>
        <v>7.04</v>
      </c>
      <c r="U75" s="78">
        <f>SUMPRODUCT(LTA!F75:AJ75,LTA!F$102:AJ$102,LTA!F$104:AJ$104)</f>
        <v>21.97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0.66999999999999993</v>
      </c>
      <c r="AB75" s="117">
        <f>-STOA!O75</f>
        <v>-237.20999999999998</v>
      </c>
      <c r="AC75">
        <f t="shared" si="3"/>
        <v>12.312626047349529</v>
      </c>
      <c r="AD75">
        <f t="shared" si="4"/>
        <v>659.21367821800982</v>
      </c>
      <c r="AE75">
        <f>'IDT-1'!C75</f>
        <v>0</v>
      </c>
      <c r="AF75" s="26"/>
      <c r="AG75">
        <f t="shared" si="5"/>
        <v>659.21367821800982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-125</v>
      </c>
      <c r="AM75" s="75">
        <f>RTM_PXI!I75</f>
        <v>0</v>
      </c>
      <c r="AN75" s="75">
        <f>RTM_PXI!O75</f>
        <v>0</v>
      </c>
      <c r="AO75" s="192">
        <f>GDAM_IEX!I75</f>
        <v>19.22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7.1710817372538447</v>
      </c>
      <c r="F76">
        <f>GT_Spot!Q76</f>
        <v>0</v>
      </c>
      <c r="G76">
        <f>PPCL_NG!Q76</f>
        <v>18.479999999999997</v>
      </c>
      <c r="H76">
        <f>PPCL_Spot!Q76</f>
        <v>7.2300000000000013</v>
      </c>
      <c r="I76">
        <f>Bawana_NG!Q76</f>
        <v>46.8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815.62380067006302</v>
      </c>
      <c r="P76" s="77">
        <v>66.057460012303892</v>
      </c>
      <c r="Q76" s="77">
        <v>18.550000000000004</v>
      </c>
      <c r="R76" s="80">
        <v>0</v>
      </c>
      <c r="S76" s="80">
        <v>0</v>
      </c>
      <c r="T76" s="78">
        <f>SUMPRODUCT(LTA!F76:AJ76,LTA!F$101:AJ$101,LTA!F$104:AJ$104)</f>
        <v>2.63</v>
      </c>
      <c r="U76" s="78">
        <f>SUMPRODUCT(LTA!F76:AJ76,LTA!F$102:AJ$102,LTA!F$104:AJ$104)</f>
        <v>22.07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0.66999999999999993</v>
      </c>
      <c r="AB76" s="117">
        <f>-STOA!O76</f>
        <v>-237.20999999999998</v>
      </c>
      <c r="AC76">
        <f t="shared" si="3"/>
        <v>12.00098744460824</v>
      </c>
      <c r="AD76">
        <f t="shared" si="4"/>
        <v>714.51135497501264</v>
      </c>
      <c r="AE76">
        <f>'IDT-1'!C76</f>
        <v>0</v>
      </c>
      <c r="AF76" s="26"/>
      <c r="AG76">
        <f t="shared" si="5"/>
        <v>714.51135497501264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-80</v>
      </c>
      <c r="AM76" s="75">
        <f>RTM_PXI!I76</f>
        <v>0</v>
      </c>
      <c r="AN76" s="75">
        <f>RTM_PXI!O76</f>
        <v>0</v>
      </c>
      <c r="AO76" s="192">
        <f>GDAM_IEX!I76</f>
        <v>38.44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7.1710817372538447</v>
      </c>
      <c r="F77">
        <f>GT_Spot!Q77</f>
        <v>0</v>
      </c>
      <c r="G77">
        <f>PPCL_NG!Q77</f>
        <v>18.479999999999997</v>
      </c>
      <c r="H77">
        <f>PPCL_Spot!Q77</f>
        <v>7.2300000000000013</v>
      </c>
      <c r="I77">
        <f>Bawana_NG!Q77</f>
        <v>47.402029843587115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815.45353023711334</v>
      </c>
      <c r="P77" s="77">
        <v>66.057460012303892</v>
      </c>
      <c r="Q77" s="77">
        <v>18.550000000000004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22.13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0.66999999999999993</v>
      </c>
      <c r="AB77" s="117">
        <f>-STOA!O77</f>
        <v>-237.20999999999998</v>
      </c>
      <c r="AC77">
        <f t="shared" si="3"/>
        <v>12.049070672377457</v>
      </c>
      <c r="AD77">
        <f t="shared" si="4"/>
        <v>723.94503115788052</v>
      </c>
      <c r="AE77">
        <f>'IDT-1'!C77</f>
        <v>0</v>
      </c>
      <c r="AF77" s="26"/>
      <c r="AG77">
        <f t="shared" si="5"/>
        <v>723.94503115788052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-78</v>
      </c>
      <c r="AM77" s="75">
        <f>RTM_PXI!I77</f>
        <v>0</v>
      </c>
      <c r="AN77" s="75">
        <f>RTM_PXI!O77</f>
        <v>0</v>
      </c>
      <c r="AO77" s="192">
        <f>GDAM_IEX!I77</f>
        <v>48.06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7.1710817372538447</v>
      </c>
      <c r="F78">
        <f>GT_Spot!Q78</f>
        <v>0</v>
      </c>
      <c r="G78">
        <f>PPCL_NG!Q78</f>
        <v>18.479999999999997</v>
      </c>
      <c r="H78">
        <f>PPCL_Spot!Q78</f>
        <v>7.2300000000000013</v>
      </c>
      <c r="I78">
        <f>Bawana_NG!Q78</f>
        <v>47.248026563087322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811.43236270832563</v>
      </c>
      <c r="P78" s="77">
        <v>66.057460012303892</v>
      </c>
      <c r="Q78" s="77">
        <v>18.550000000000004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21.89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0.66999999999999993</v>
      </c>
      <c r="AB78" s="117">
        <f>-STOA!O78</f>
        <v>-237.20999999999998</v>
      </c>
      <c r="AC78">
        <f t="shared" si="3"/>
        <v>11.816961001378408</v>
      </c>
      <c r="AD78">
        <f t="shared" si="4"/>
        <v>731.95197001959207</v>
      </c>
      <c r="AE78">
        <f>'IDT-1'!C78</f>
        <v>0</v>
      </c>
      <c r="AF78" s="26"/>
      <c r="AG78">
        <f t="shared" si="5"/>
        <v>731.95197001959207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-61</v>
      </c>
      <c r="AM78" s="75">
        <f>RTM_PXI!I78</f>
        <v>0</v>
      </c>
      <c r="AN78" s="75">
        <f>RTM_PXI!O78</f>
        <v>0</v>
      </c>
      <c r="AO78" s="192">
        <f>GDAM_IEX!I78</f>
        <v>43.25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7.5334384029419486</v>
      </c>
      <c r="F79">
        <f>GT_Spot!Q79</f>
        <v>0</v>
      </c>
      <c r="G79">
        <f>PPCL_NG!Q79</f>
        <v>18.479999999999997</v>
      </c>
      <c r="H79">
        <f>PPCL_Spot!Q79</f>
        <v>7.2300000000000013</v>
      </c>
      <c r="I79">
        <f>Bawana_NG!Q79</f>
        <v>46.8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782.89651391477366</v>
      </c>
      <c r="P79" s="77">
        <v>66.057460012303892</v>
      </c>
      <c r="Q79" s="77">
        <v>18.550000000000004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22.15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0.66999999999999993</v>
      </c>
      <c r="AB79" s="117">
        <f>-STOA!O79</f>
        <v>-237.20999999999998</v>
      </c>
      <c r="AC79">
        <f t="shared" si="3"/>
        <v>12.347043798318536</v>
      </c>
      <c r="AD79">
        <f t="shared" si="4"/>
        <v>663.09036853170073</v>
      </c>
      <c r="AE79">
        <f>'IDT-1'!C79</f>
        <v>0</v>
      </c>
      <c r="AF79" s="26"/>
      <c r="AG79">
        <f t="shared" si="5"/>
        <v>663.09036853170073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-125</v>
      </c>
      <c r="AM79" s="75">
        <f>RTM_PXI!I79</f>
        <v>0</v>
      </c>
      <c r="AN79" s="75">
        <f>RTM_PXI!O79</f>
        <v>0</v>
      </c>
      <c r="AO79" s="192">
        <f>GDAM_IEX!I79</f>
        <v>67.28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4.1561000320705048</v>
      </c>
      <c r="F80">
        <f>GT_Spot!Q80</f>
        <v>0</v>
      </c>
      <c r="G80">
        <f>PPCL_NG!Q80</f>
        <v>18.479999999999997</v>
      </c>
      <c r="H80">
        <f>PPCL_Spot!Q80</f>
        <v>6.83</v>
      </c>
      <c r="I80">
        <f>Bawana_NG!Q80</f>
        <v>46.8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770.74257149694324</v>
      </c>
      <c r="P80" s="77">
        <v>66.057460012303892</v>
      </c>
      <c r="Q80" s="77">
        <v>18.550000000000004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0.66999999999999993</v>
      </c>
      <c r="AB80" s="117">
        <f>-STOA!O80</f>
        <v>-237.20999999999998</v>
      </c>
      <c r="AC80">
        <f t="shared" si="3"/>
        <v>11.857677809056733</v>
      </c>
      <c r="AD80">
        <f t="shared" si="4"/>
        <v>682.2984537322609</v>
      </c>
      <c r="AE80">
        <f>'IDT-1'!C80</f>
        <v>0</v>
      </c>
      <c r="AF80" s="26"/>
      <c r="AG80">
        <f t="shared" si="5"/>
        <v>682.2984537322609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-88</v>
      </c>
      <c r="AM80" s="75">
        <f>RTM_PXI!I80</f>
        <v>0</v>
      </c>
      <c r="AN80" s="75">
        <f>RTM_PXI!O80</f>
        <v>0</v>
      </c>
      <c r="AO80" s="192">
        <f>GDAM_IEX!I80</f>
        <v>72.08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7.5334384029419486</v>
      </c>
      <c r="F81">
        <f>GT_Spot!Q81</f>
        <v>0</v>
      </c>
      <c r="G81">
        <f>PPCL_NG!Q81</f>
        <v>18.479999999999997</v>
      </c>
      <c r="H81">
        <f>PPCL_Spot!Q81</f>
        <v>7.7117934403349615</v>
      </c>
      <c r="I81">
        <f>Bawana_NG!Q81</f>
        <v>46.8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761.12565421164345</v>
      </c>
      <c r="P81" s="77">
        <v>66.057460012303892</v>
      </c>
      <c r="Q81" s="77">
        <v>18.550000000000004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14.67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0.66999999999999993</v>
      </c>
      <c r="AB81" s="117">
        <f>-STOA!O81</f>
        <v>-237.20999999999998</v>
      </c>
      <c r="AC81">
        <f t="shared" si="3"/>
        <v>11.780990914318124</v>
      </c>
      <c r="AD81">
        <f t="shared" si="4"/>
        <v>679.68735515290609</v>
      </c>
      <c r="AE81">
        <f>'IDT-1'!C81</f>
        <v>0</v>
      </c>
      <c r="AF81" s="26"/>
      <c r="AG81">
        <f t="shared" si="5"/>
        <v>679.68735515290609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-85</v>
      </c>
      <c r="AM81" s="75">
        <f>RTM_PXI!I81</f>
        <v>0</v>
      </c>
      <c r="AN81" s="75">
        <f>RTM_PXI!O81</f>
        <v>0</v>
      </c>
      <c r="AO81" s="192">
        <f>GDAM_IEX!I81</f>
        <v>72.08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7.5334384029419486</v>
      </c>
      <c r="F82">
        <f>GT_Spot!Q82</f>
        <v>0</v>
      </c>
      <c r="G82">
        <f>PPCL_NG!Q82</f>
        <v>18.479999999999997</v>
      </c>
      <c r="H82">
        <f>PPCL_Spot!Q82</f>
        <v>7.2300000000000013</v>
      </c>
      <c r="I82">
        <f>Bawana_NG!Q82</f>
        <v>46.8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753.76239309364337</v>
      </c>
      <c r="P82" s="77">
        <v>66.057460012303892</v>
      </c>
      <c r="Q82" s="77">
        <v>18.550000000000004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14.54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0.66999999999999993</v>
      </c>
      <c r="AB82" s="117">
        <f>-STOA!O82</f>
        <v>-237.20999999999998</v>
      </c>
      <c r="AC82">
        <f t="shared" si="3"/>
        <v>11.668570434204778</v>
      </c>
      <c r="AD82">
        <f t="shared" si="4"/>
        <v>667.02472107468441</v>
      </c>
      <c r="AE82">
        <f>'IDT-1'!C82</f>
        <v>0</v>
      </c>
      <c r="AF82" s="26"/>
      <c r="AG82">
        <f t="shared" si="5"/>
        <v>667.02472107468441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-85</v>
      </c>
      <c r="AM82" s="75">
        <f>RTM_PXI!I82</f>
        <v>0</v>
      </c>
      <c r="AN82" s="75">
        <f>RTM_PXI!O82</f>
        <v>0</v>
      </c>
      <c r="AO82" s="192">
        <f>GDAM_IEX!I82</f>
        <v>67.28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7.5334384029419486</v>
      </c>
      <c r="F83">
        <f>GT_Spot!Q83</f>
        <v>0</v>
      </c>
      <c r="G83">
        <f>PPCL_NG!Q83</f>
        <v>18.479999999999997</v>
      </c>
      <c r="H83">
        <f>PPCL_Spot!Q83</f>
        <v>7.2300000000000013</v>
      </c>
      <c r="I83">
        <f>Bawana_NG!Q83</f>
        <v>46.8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748.25569456164385</v>
      </c>
      <c r="P83" s="77">
        <v>66.057460012303892</v>
      </c>
      <c r="Q83" s="77">
        <v>18.550000000000004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14.34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4.42</v>
      </c>
      <c r="Z83" s="75">
        <f>IEX!O83</f>
        <v>0</v>
      </c>
      <c r="AA83" s="117">
        <f>STOA!I83</f>
        <v>0.66999999999999993</v>
      </c>
      <c r="AB83" s="117">
        <f>-STOA!O83</f>
        <v>-237.20999999999998</v>
      </c>
      <c r="AC83">
        <f t="shared" si="3"/>
        <v>11.549213104556596</v>
      </c>
      <c r="AD83">
        <f t="shared" si="4"/>
        <v>659.60737987233313</v>
      </c>
      <c r="AE83">
        <f>'IDT-1'!C83</f>
        <v>0</v>
      </c>
      <c r="AF83" s="26"/>
      <c r="AG83">
        <f t="shared" si="5"/>
        <v>659.60737987233313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-82</v>
      </c>
      <c r="AM83" s="75">
        <f>RTM_PXI!I83</f>
        <v>0</v>
      </c>
      <c r="AN83" s="75">
        <f>RTM_PXI!O83</f>
        <v>0</v>
      </c>
      <c r="AO83" s="192">
        <f>GDAM_IEX!I83</f>
        <v>58.03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7.5334384029419486</v>
      </c>
      <c r="F84">
        <f>GT_Spot!Q84</f>
        <v>0</v>
      </c>
      <c r="G84">
        <f>PPCL_NG!Q84</f>
        <v>18.479999999999997</v>
      </c>
      <c r="H84">
        <f>PPCL_Spot!Q84</f>
        <v>7.2300000000000013</v>
      </c>
      <c r="I84">
        <f>Bawana_NG!Q84</f>
        <v>46.8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743.71802901164403</v>
      </c>
      <c r="P84" s="77">
        <v>66.057460012303892</v>
      </c>
      <c r="Q84" s="77">
        <v>18.550000000000004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14.26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8.36</v>
      </c>
      <c r="Z84" s="75">
        <f>IEX!O84</f>
        <v>0</v>
      </c>
      <c r="AA84" s="117">
        <f>STOA!I84</f>
        <v>0.66999999999999993</v>
      </c>
      <c r="AB84" s="117">
        <f>-STOA!O84</f>
        <v>-237.20999999999998</v>
      </c>
      <c r="AC84">
        <f t="shared" si="3"/>
        <v>10.924859868862683</v>
      </c>
      <c r="AD84">
        <f t="shared" si="4"/>
        <v>711.82406755802697</v>
      </c>
      <c r="AE84">
        <f>'IDT-1'!C84</f>
        <v>0</v>
      </c>
      <c r="AF84" s="26"/>
      <c r="AG84">
        <f t="shared" si="5"/>
        <v>711.82406755802697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-21</v>
      </c>
      <c r="AM84" s="75">
        <f>RTM_PXI!I84</f>
        <v>0</v>
      </c>
      <c r="AN84" s="75">
        <f>RTM_PXI!O84</f>
        <v>0</v>
      </c>
      <c r="AO84" s="192">
        <f>GDAM_IEX!I84</f>
        <v>49.3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7.5334384029419486</v>
      </c>
      <c r="F85">
        <f>GT_Spot!Q85</f>
        <v>0</v>
      </c>
      <c r="G85">
        <f>PPCL_NG!Q85</f>
        <v>18.479999999999997</v>
      </c>
      <c r="H85">
        <f>PPCL_Spot!Q85</f>
        <v>7.2300000000000013</v>
      </c>
      <c r="I85">
        <f>Bawana_NG!Q85</f>
        <v>46.8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710.97897865809762</v>
      </c>
      <c r="P85" s="77">
        <v>66.057460012303892</v>
      </c>
      <c r="Q85" s="77">
        <v>18.550000000000004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14.04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0.66999999999999993</v>
      </c>
      <c r="AB85" s="117">
        <f>-STOA!O85</f>
        <v>-237.20999999999998</v>
      </c>
      <c r="AC85">
        <f t="shared" si="3"/>
        <v>10.481377843184889</v>
      </c>
      <c r="AD85">
        <f t="shared" si="4"/>
        <v>667.89849923015845</v>
      </c>
      <c r="AE85">
        <f>'IDT-1'!C85</f>
        <v>0</v>
      </c>
      <c r="AF85" s="26"/>
      <c r="AG85">
        <f t="shared" si="5"/>
        <v>667.89849923015845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-18</v>
      </c>
      <c r="AM85" s="75">
        <f>RTM_PXI!I85</f>
        <v>0</v>
      </c>
      <c r="AN85" s="75">
        <f>RTM_PXI!O85</f>
        <v>0</v>
      </c>
      <c r="AO85" s="192">
        <f>GDAM_IEX!I85</f>
        <v>43.25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7.5334384029419486</v>
      </c>
      <c r="F86">
        <f>GT_Spot!Q86</f>
        <v>0</v>
      </c>
      <c r="G86">
        <f>PPCL_NG!Q86</f>
        <v>18.479999999999997</v>
      </c>
      <c r="H86">
        <f>PPCL_Spot!Q86</f>
        <v>6.83</v>
      </c>
      <c r="I86">
        <f>Bawana_NG!Q86</f>
        <v>46.8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706.2638082560976</v>
      </c>
      <c r="P86" s="77">
        <v>66.057460012303892</v>
      </c>
      <c r="Q86" s="77">
        <v>18.550000000000004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13.72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25.08</v>
      </c>
      <c r="Z86" s="75">
        <f>IEX!O86</f>
        <v>0</v>
      </c>
      <c r="AA86" s="117">
        <f>STOA!I86</f>
        <v>0.66999999999999993</v>
      </c>
      <c r="AB86" s="117">
        <f>-STOA!O86</f>
        <v>-237.20999999999998</v>
      </c>
      <c r="AC86">
        <f t="shared" si="3"/>
        <v>10.460094726213876</v>
      </c>
      <c r="AD86">
        <f t="shared" si="4"/>
        <v>659.47461194512948</v>
      </c>
      <c r="AE86">
        <f>'IDT-1'!C86</f>
        <v>0</v>
      </c>
      <c r="AF86" s="26"/>
      <c r="AG86">
        <f t="shared" si="5"/>
        <v>659.47461194512948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-21</v>
      </c>
      <c r="AM86" s="75">
        <f>RTM_PXI!I86</f>
        <v>0</v>
      </c>
      <c r="AN86" s="75">
        <f>RTM_PXI!O86</f>
        <v>0</v>
      </c>
      <c r="AO86" s="192">
        <f>GDAM_IEX!I86</f>
        <v>18.16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7.5334384029419486</v>
      </c>
      <c r="F87">
        <f>GT_Spot!Q87</f>
        <v>0</v>
      </c>
      <c r="G87">
        <f>PPCL_NG!Q87</f>
        <v>18.479999999999997</v>
      </c>
      <c r="H87">
        <f>PPCL_Spot!Q87</f>
        <v>7.71</v>
      </c>
      <c r="I87">
        <f>Bawana_NG!Q87</f>
        <v>46.8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710.80061060742071</v>
      </c>
      <c r="P87" s="77">
        <v>66.057460012303892</v>
      </c>
      <c r="Q87" s="77">
        <v>18.550000000000004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13.28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37.96</v>
      </c>
      <c r="Z87" s="75">
        <f>IEX!O87</f>
        <v>0</v>
      </c>
      <c r="AA87" s="117">
        <f>STOA!I87</f>
        <v>0.66999999999999993</v>
      </c>
      <c r="AB87" s="117">
        <f>-STOA!O87</f>
        <v>-237.20999999999998</v>
      </c>
      <c r="AC87">
        <f t="shared" si="3"/>
        <v>10.697146754782837</v>
      </c>
      <c r="AD87">
        <f t="shared" si="4"/>
        <v>652.0243622678837</v>
      </c>
      <c r="AE87">
        <f>'IDT-1'!C87</f>
        <v>0</v>
      </c>
      <c r="AF87" s="26"/>
      <c r="AG87">
        <f t="shared" si="5"/>
        <v>652.0243622678837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-38</v>
      </c>
      <c r="AM87" s="75">
        <f>RTM_PXI!I87</f>
        <v>0</v>
      </c>
      <c r="AN87" s="75">
        <f>RTM_PXI!O87</f>
        <v>0</v>
      </c>
      <c r="AO87" s="192">
        <f>GDAM_IEX!I87</f>
        <v>10.09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7.5334384029419486</v>
      </c>
      <c r="F88">
        <f>GT_Spot!Q88</f>
        <v>0</v>
      </c>
      <c r="G88">
        <f>PPCL_NG!Q88</f>
        <v>18.479999999999997</v>
      </c>
      <c r="H88">
        <f>PPCL_Spot!Q88</f>
        <v>7.2300000000000013</v>
      </c>
      <c r="I88">
        <f>Bawana_NG!Q88</f>
        <v>46.8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718.47096190880768</v>
      </c>
      <c r="P88" s="77">
        <v>66.057460012303892</v>
      </c>
      <c r="Q88" s="77">
        <v>18.550000000000004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16.98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33.06</v>
      </c>
      <c r="Z88" s="75">
        <f>IEX!O88</f>
        <v>0</v>
      </c>
      <c r="AA88" s="117">
        <f>STOA!I88</f>
        <v>0.66999999999999993</v>
      </c>
      <c r="AB88" s="117">
        <f>-STOA!O88</f>
        <v>-237.20999999999998</v>
      </c>
      <c r="AC88">
        <f t="shared" si="3"/>
        <v>10.413373000391621</v>
      </c>
      <c r="AD88">
        <f t="shared" si="4"/>
        <v>696.39848732366181</v>
      </c>
      <c r="AE88">
        <f>'IDT-1'!C88</f>
        <v>0</v>
      </c>
      <c r="AF88" s="26"/>
      <c r="AG88">
        <f t="shared" si="5"/>
        <v>696.39848732366181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10.19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7.5334384029419486</v>
      </c>
      <c r="F89">
        <f>GT_Spot!Q89</f>
        <v>0</v>
      </c>
      <c r="G89">
        <f>PPCL_NG!Q89</f>
        <v>18.479999999999997</v>
      </c>
      <c r="H89">
        <f>PPCL_Spot!Q89</f>
        <v>7.2300000000000013</v>
      </c>
      <c r="I89">
        <f>Bawana_NG!Q89</f>
        <v>46.8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710.97645516928253</v>
      </c>
      <c r="P89" s="77">
        <v>66.057460012303892</v>
      </c>
      <c r="Q89" s="77">
        <v>18.550000000000004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16.829999999999998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33.630000000000003</v>
      </c>
      <c r="Z89" s="75">
        <f>IEX!O89</f>
        <v>0</v>
      </c>
      <c r="AA89" s="117">
        <f>STOA!I89</f>
        <v>0.66999999999999993</v>
      </c>
      <c r="AB89" s="117">
        <f>-STOA!O89</f>
        <v>-237.20999999999998</v>
      </c>
      <c r="AC89">
        <f t="shared" si="3"/>
        <v>10.350226616305752</v>
      </c>
      <c r="AD89">
        <f t="shared" si="4"/>
        <v>669.19712696822251</v>
      </c>
      <c r="AE89">
        <f>'IDT-1'!C89</f>
        <v>0</v>
      </c>
      <c r="AF89" s="26"/>
      <c r="AG89">
        <f t="shared" si="5"/>
        <v>669.19712696822251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7.5334384029419486</v>
      </c>
      <c r="F90">
        <f>GT_Spot!Q90</f>
        <v>0</v>
      </c>
      <c r="G90">
        <f>PPCL_NG!Q90</f>
        <v>18.479999999999997</v>
      </c>
      <c r="H90">
        <f>PPCL_Spot!Q90</f>
        <v>7.2300000000000013</v>
      </c>
      <c r="I90">
        <f>Bawana_NG!Q90</f>
        <v>46.8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710.97645516928253</v>
      </c>
      <c r="P90" s="77">
        <v>66.057460012303892</v>
      </c>
      <c r="Q90" s="77">
        <v>18.550000000000004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16.46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19.22</v>
      </c>
      <c r="Z90" s="75">
        <f>IEX!O90</f>
        <v>0</v>
      </c>
      <c r="AA90" s="117">
        <f>STOA!I90</f>
        <v>0.66999999999999993</v>
      </c>
      <c r="AB90" s="117">
        <f>-STOA!O90</f>
        <v>-237.20999999999998</v>
      </c>
      <c r="AC90">
        <f t="shared" si="3"/>
        <v>10.22904074382795</v>
      </c>
      <c r="AD90">
        <f t="shared" si="4"/>
        <v>653.53831284070043</v>
      </c>
      <c r="AE90">
        <f>'IDT-1'!C90</f>
        <v>0</v>
      </c>
      <c r="AF90" s="26"/>
      <c r="AG90">
        <f t="shared" si="5"/>
        <v>653.53831284070043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-11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7.5334384029419486</v>
      </c>
      <c r="F91">
        <f>GT_Spot!Q91</f>
        <v>0</v>
      </c>
      <c r="G91">
        <f>PPCL_NG!Q91</f>
        <v>18.479999999999997</v>
      </c>
      <c r="H91">
        <f>PPCL_Spot!Q91</f>
        <v>7.2300000000000013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701.02369973295936</v>
      </c>
      <c r="P91" s="77">
        <v>66.057460012303892</v>
      </c>
      <c r="Q91" s="77">
        <v>18.550000000000004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16.329999999999998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0.66999999999999993</v>
      </c>
      <c r="AB91" s="117">
        <f>-STOA!O91</f>
        <v>-237.20999999999998</v>
      </c>
      <c r="AC91">
        <f t="shared" si="3"/>
        <v>9.9513576033329372</v>
      </c>
      <c r="AD91">
        <f t="shared" si="4"/>
        <v>636.32324054487219</v>
      </c>
      <c r="AE91">
        <f>'IDT-1'!C91</f>
        <v>0</v>
      </c>
      <c r="AF91" s="26"/>
      <c r="AG91">
        <f t="shared" si="5"/>
        <v>636.32324054487219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-4</v>
      </c>
      <c r="AM91" s="75">
        <f>RTM_PXI!I91</f>
        <v>0</v>
      </c>
      <c r="AN91" s="75">
        <f>RTM_PXI!O91</f>
        <v>0</v>
      </c>
      <c r="AO91" s="192">
        <f>GDAM_IEX!I91</f>
        <v>4.8099999999999996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7.5334384029419486</v>
      </c>
      <c r="F92">
        <f>GT_Spot!Q92</f>
        <v>0</v>
      </c>
      <c r="G92">
        <f>PPCL_NG!Q92</f>
        <v>18.479999999999997</v>
      </c>
      <c r="H92">
        <f>PPCL_Spot!Q92</f>
        <v>7.2300000000000013</v>
      </c>
      <c r="I92">
        <f>Bawana_NG!Q92</f>
        <v>46.949999999999996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696.95624906372791</v>
      </c>
      <c r="P92" s="77">
        <v>66.057460012303892</v>
      </c>
      <c r="Q92" s="77">
        <v>18.550000000000004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16.11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0.66999999999999993</v>
      </c>
      <c r="AB92" s="117">
        <f>-STOA!O92</f>
        <v>-237.20999999999998</v>
      </c>
      <c r="AC92">
        <f t="shared" si="3"/>
        <v>9.925888802576873</v>
      </c>
      <c r="AD92">
        <f t="shared" si="4"/>
        <v>621.40125867639688</v>
      </c>
      <c r="AE92">
        <f>'IDT-1'!C92</f>
        <v>0</v>
      </c>
      <c r="AF92" s="26"/>
      <c r="AG92">
        <f t="shared" si="5"/>
        <v>621.40125867639688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7.5334384029419486</v>
      </c>
      <c r="F93">
        <f>GT_Spot!Q93</f>
        <v>0</v>
      </c>
      <c r="G93">
        <f>PPCL_NG!Q93</f>
        <v>18.479999999999997</v>
      </c>
      <c r="H93">
        <f>PPCL_Spot!Q93</f>
        <v>7.711606584705148</v>
      </c>
      <c r="I93">
        <f>Bawana_NG!Q93</f>
        <v>47.1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652.7336635053498</v>
      </c>
      <c r="P93" s="77">
        <v>66.059999999999988</v>
      </c>
      <c r="Q93" s="77">
        <v>18.550000000000004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17.32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0.66999999999999993</v>
      </c>
      <c r="AB93" s="117">
        <f>-STOA!O93</f>
        <v>-237.20999999999998</v>
      </c>
      <c r="AC93">
        <f t="shared" si="3"/>
        <v>9.7749117275551587</v>
      </c>
      <c r="AD93">
        <f t="shared" si="4"/>
        <v>554.17379676544158</v>
      </c>
      <c r="AE93">
        <f>'IDT-1'!C93</f>
        <v>0</v>
      </c>
      <c r="AF93" s="26"/>
      <c r="AG93">
        <f t="shared" si="5"/>
        <v>554.17379676544158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7.8918665219750412</v>
      </c>
      <c r="F94">
        <f>GT_Spot!Q94</f>
        <v>0</v>
      </c>
      <c r="G94">
        <f>PPCL_NG!Q94</f>
        <v>18.479999999999997</v>
      </c>
      <c r="H94">
        <f>PPCL_Spot!Q94</f>
        <v>7.7117934403349615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643.32781414474971</v>
      </c>
      <c r="P94" s="77">
        <v>33.64</v>
      </c>
      <c r="Q94" s="77">
        <v>9.6100000000000012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17.11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0.66999999999999993</v>
      </c>
      <c r="AB94" s="117">
        <f>-STOA!O94</f>
        <v>-237.20999999999998</v>
      </c>
      <c r="AC94">
        <f t="shared" si="3"/>
        <v>9.158977259470614</v>
      </c>
      <c r="AD94">
        <f t="shared" si="4"/>
        <v>528.992496847589</v>
      </c>
      <c r="AE94">
        <f>'IDT-1'!C94</f>
        <v>0</v>
      </c>
      <c r="AF94" s="26"/>
      <c r="AG94">
        <f t="shared" si="5"/>
        <v>528.992496847589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-13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7.8918665219750412</v>
      </c>
      <c r="F95">
        <f>GT_Spot!Q95</f>
        <v>0</v>
      </c>
      <c r="G95">
        <f>PPCL_NG!Q95</f>
        <v>18.479999999999997</v>
      </c>
      <c r="H95">
        <f>PPCL_Spot!Q95</f>
        <v>7.2300000000000013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603.78721121251544</v>
      </c>
      <c r="P95" s="77">
        <v>33.64</v>
      </c>
      <c r="Q95" s="77">
        <v>9.6100000000000012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17.03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0.66999999999999993</v>
      </c>
      <c r="AB95" s="117">
        <f>-STOA!O95</f>
        <v>-237.20999999999998</v>
      </c>
      <c r="AC95">
        <f t="shared" si="3"/>
        <v>9.0013949768803041</v>
      </c>
      <c r="AD95">
        <f t="shared" si="4"/>
        <v>467.04768275761018</v>
      </c>
      <c r="AE95">
        <f>'IDT-1'!C95</f>
        <v>0</v>
      </c>
      <c r="AF95" s="26"/>
      <c r="AG95">
        <f t="shared" si="5"/>
        <v>467.04768275761018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7.8918665219750412</v>
      </c>
      <c r="F96">
        <f>GT_Spot!Q96</f>
        <v>0</v>
      </c>
      <c r="G96">
        <f>PPCL_NG!Q96</f>
        <v>18.479999999999997</v>
      </c>
      <c r="H96">
        <f>PPCL_Spot!Q96</f>
        <v>7.2300000000000013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585.61658402322246</v>
      </c>
      <c r="P96" s="77">
        <v>33.64</v>
      </c>
      <c r="Q96" s="77">
        <v>9.6100000000000012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16.829999999999998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0.66999999999999993</v>
      </c>
      <c r="AB96" s="117">
        <f>-STOA!O96</f>
        <v>-237.20999999999998</v>
      </c>
      <c r="AC96">
        <f t="shared" si="3"/>
        <v>8.9285147328364811</v>
      </c>
      <c r="AD96">
        <f t="shared" si="4"/>
        <v>438.74993581236106</v>
      </c>
      <c r="AE96">
        <f>'IDT-1'!C96</f>
        <v>0</v>
      </c>
      <c r="AF96" s="26"/>
      <c r="AG96">
        <f t="shared" si="5"/>
        <v>438.74993581236106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-45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7.8918665219750412</v>
      </c>
      <c r="F97">
        <f>GT_Spot!Q97</f>
        <v>0</v>
      </c>
      <c r="G97">
        <f>PPCL_NG!Q97</f>
        <v>18.479999999999997</v>
      </c>
      <c r="H97">
        <f>PPCL_Spot!Q97</f>
        <v>7.2300000000000013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582.7682093942625</v>
      </c>
      <c r="P97" s="77">
        <v>33.64</v>
      </c>
      <c r="Q97" s="77">
        <v>9.6100000000000012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16.739999999999998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0.66999999999999993</v>
      </c>
      <c r="AB97" s="117">
        <f>-STOA!O97</f>
        <v>-237.20999999999998</v>
      </c>
      <c r="AC97">
        <f t="shared" si="3"/>
        <v>8.9026570361016315</v>
      </c>
      <c r="AD97">
        <f t="shared" si="4"/>
        <v>435.83741888013594</v>
      </c>
      <c r="AE97">
        <f>'IDT-1'!C97</f>
        <v>0</v>
      </c>
      <c r="AF97" s="26"/>
      <c r="AG97">
        <f t="shared" si="5"/>
        <v>435.83741888013594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7.8918665219750412</v>
      </c>
      <c r="F98">
        <f>GT_Spot!Q98</f>
        <v>0</v>
      </c>
      <c r="G98">
        <f>PPCL_NG!Q98</f>
        <v>18.479999999999997</v>
      </c>
      <c r="H98">
        <f>PPCL_Spot!Q98</f>
        <v>7.2300000000000013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583.13524702418226</v>
      </c>
      <c r="P98" s="77">
        <v>33.64</v>
      </c>
      <c r="Q98" s="77">
        <v>9.6100000000000012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16.829999999999998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-9</v>
      </c>
      <c r="AA98" s="117">
        <f>STOA!I98</f>
        <v>0.66999999999999993</v>
      </c>
      <c r="AB98" s="117">
        <f>-STOA!O98</f>
        <v>-237.20999999999998</v>
      </c>
      <c r="AC98">
        <f t="shared" si="3"/>
        <v>9.075363390166638</v>
      </c>
      <c r="AD98">
        <f t="shared" si="4"/>
        <v>417.12175015599075</v>
      </c>
      <c r="AE98">
        <f>'IDT-1'!C98</f>
        <v>0</v>
      </c>
      <c r="AF98" s="26"/>
      <c r="AG98">
        <f t="shared" si="5"/>
        <v>417.12175015599075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-55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0.18188753851049907</v>
      </c>
      <c r="F99">
        <f t="shared" si="6"/>
        <v>0</v>
      </c>
      <c r="G99">
        <f t="shared" si="6"/>
        <v>0.44064000000000031</v>
      </c>
      <c r="H99">
        <f t="shared" si="6"/>
        <v>0.17145840304512139</v>
      </c>
      <c r="I99">
        <f t="shared" si="6"/>
        <v>1.1516031455806117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15.775648115558898</v>
      </c>
      <c r="P99" s="77">
        <f t="shared" si="6"/>
        <v>1.5457469801599502</v>
      </c>
      <c r="Q99" s="77">
        <f t="shared" si="6"/>
        <v>0.38038546887197439</v>
      </c>
      <c r="R99" s="80">
        <f t="shared" si="6"/>
        <v>0.18158005185819434</v>
      </c>
      <c r="S99" s="80">
        <f t="shared" si="6"/>
        <v>0</v>
      </c>
      <c r="T99" s="78">
        <f t="shared" si="6"/>
        <v>0.96275500000000025</v>
      </c>
      <c r="U99" s="78">
        <f t="shared" si="6"/>
        <v>0.22025249999999999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4.0432499999999996E-2</v>
      </c>
      <c r="Z99" s="75">
        <f t="shared" si="6"/>
        <v>-0.995</v>
      </c>
      <c r="AA99" s="117">
        <f t="shared" si="6"/>
        <v>0.36559750000000085</v>
      </c>
      <c r="AB99" s="117">
        <f t="shared" si="6"/>
        <v>-5.1514299999999897</v>
      </c>
      <c r="AC99">
        <f t="shared" si="6"/>
        <v>0.25268607850373737</v>
      </c>
      <c r="AD99">
        <f t="shared" si="6"/>
        <v>14.558336125081505</v>
      </c>
      <c r="AE99">
        <f t="shared" si="6"/>
        <v>-7.4999999999999997E-3</v>
      </c>
      <c r="AG99">
        <f t="shared" si="6"/>
        <v>14.550836125081505</v>
      </c>
      <c r="AI99">
        <f t="shared" si="6"/>
        <v>0</v>
      </c>
      <c r="AJ99">
        <f t="shared" si="6"/>
        <v>0</v>
      </c>
      <c r="AK99">
        <f t="shared" si="6"/>
        <v>3.6044999999999994E-2</v>
      </c>
      <c r="AL99">
        <f t="shared" si="6"/>
        <v>-0.77449999999999997</v>
      </c>
      <c r="AM99">
        <f t="shared" si="6"/>
        <v>0</v>
      </c>
      <c r="AN99">
        <f t="shared" si="6"/>
        <v>0</v>
      </c>
      <c r="AO99">
        <f t="shared" si="6"/>
        <v>0.27791999999999994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44591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GT_NG!T3</f>
        <v>15.20882584712372</v>
      </c>
      <c r="F3">
        <f>GT_Spot!T3</f>
        <v>0</v>
      </c>
      <c r="G3">
        <f>PPCL_NG!T3</f>
        <v>21.59</v>
      </c>
      <c r="H3">
        <f>PPCL_Spot!T3</f>
        <v>8.6780715396578536</v>
      </c>
      <c r="I3">
        <f>Bawana_NG!T3</f>
        <v>49.046438447601794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465.9535337981273</v>
      </c>
      <c r="P3" s="77">
        <v>38.44</v>
      </c>
      <c r="Q3" s="77">
        <v>7.6900000000000022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227.79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-140</v>
      </c>
      <c r="AA3" s="117">
        <f>STOA!J3</f>
        <v>1.62</v>
      </c>
      <c r="AB3" s="117">
        <f>-STOA!P3</f>
        <v>0</v>
      </c>
      <c r="AC3">
        <f>SUMIF(B3:AB3,"&gt;0")*$AC$2-SUMIF(B3:AB3,"&lt;0")*($AC$2/(1-$AC$2))+SUMIF(AI3:AR3,"&gt;0")*$AC$2-SUMIF(AI3:AR3,"&lt;0")*($AC$2/(1-$AC$2))</f>
        <v>8.8535903058734409</v>
      </c>
      <c r="AD3">
        <f>SUM(B3:AB3,AI3:AR3)-AC3</f>
        <v>715.99327932663732</v>
      </c>
      <c r="AE3">
        <f>'IDT-1'!F3</f>
        <v>0</v>
      </c>
      <c r="AF3" s="26"/>
      <c r="AG3">
        <f>SUM(AD3:AF3)</f>
        <v>715.99327932663732</v>
      </c>
      <c r="AI3" s="75">
        <f>PXIL!J3</f>
        <v>0</v>
      </c>
      <c r="AJ3" s="75">
        <f>PXIL!P3</f>
        <v>0</v>
      </c>
      <c r="AK3" s="75">
        <f>RTM_IEX!J3</f>
        <v>28.83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15.20882584712372</v>
      </c>
      <c r="F4">
        <f>GT_Spot!T4</f>
        <v>0</v>
      </c>
      <c r="G4">
        <f>PPCL_NG!T4</f>
        <v>21.59</v>
      </c>
      <c r="H4">
        <f>PPCL_Spot!T4</f>
        <v>8.6780715396578536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455.98941378962724</v>
      </c>
      <c r="P4" s="77">
        <v>38.44</v>
      </c>
      <c r="Q4" s="77">
        <v>7.6900000000000022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227.89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-158</v>
      </c>
      <c r="AA4" s="117">
        <f>STOA!J4</f>
        <v>1.62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8.93498368685926</v>
      </c>
      <c r="AD4">
        <f t="shared" ref="AD4:AD67" si="1">SUM(B4:AB4,AI4:AR4)-AC4</f>
        <v>689.00132748954957</v>
      </c>
      <c r="AE4">
        <f>'IDT-1'!F4</f>
        <v>0</v>
      </c>
      <c r="AF4" s="26"/>
      <c r="AG4">
        <f t="shared" ref="AG4:AG67" si="2">SUM(AD4:AF4)</f>
        <v>689.00132748954957</v>
      </c>
      <c r="AI4" s="75">
        <f>PXIL!J4</f>
        <v>0</v>
      </c>
      <c r="AJ4" s="75">
        <f>PXIL!P4</f>
        <v>0</v>
      </c>
      <c r="AK4" s="75">
        <f>RTM_IEX!J4</f>
        <v>28.83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15.20882584712372</v>
      </c>
      <c r="F5">
        <f>GT_Spot!T5</f>
        <v>0</v>
      </c>
      <c r="G5">
        <f>PPCL_NG!T5</f>
        <v>21.59</v>
      </c>
      <c r="H5">
        <f>PPCL_Spot!T5</f>
        <v>9.2519274848926862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444.90609653887651</v>
      </c>
      <c r="P5" s="77">
        <v>38.44</v>
      </c>
      <c r="Q5" s="77">
        <v>7.6900000000000022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232.1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-174</v>
      </c>
      <c r="AA5" s="117">
        <f>STOA!J5</f>
        <v>1.62</v>
      </c>
      <c r="AB5" s="117">
        <f>-STOA!P5</f>
        <v>0</v>
      </c>
      <c r="AC5">
        <f t="shared" si="0"/>
        <v>8.9793584677258451</v>
      </c>
      <c r="AD5">
        <f t="shared" si="1"/>
        <v>661.85749140316716</v>
      </c>
      <c r="AE5">
        <f>'IDT-1'!F5</f>
        <v>0</v>
      </c>
      <c r="AF5" s="26"/>
      <c r="AG5">
        <f t="shared" si="2"/>
        <v>661.85749140316716</v>
      </c>
      <c r="AI5" s="75">
        <f>PXIL!J5</f>
        <v>0</v>
      </c>
      <c r="AJ5" s="75">
        <f>PXIL!P5</f>
        <v>0</v>
      </c>
      <c r="AK5" s="75">
        <f>RTM_IEX!J5</f>
        <v>24.03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15.20882584712372</v>
      </c>
      <c r="F6">
        <f>GT_Spot!T6</f>
        <v>0</v>
      </c>
      <c r="G6">
        <f>PPCL_NG!T6</f>
        <v>21.59</v>
      </c>
      <c r="H6">
        <f>PPCL_Spot!T6</f>
        <v>8.0980718876457978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440.7776123247321</v>
      </c>
      <c r="P6" s="77">
        <v>38.44</v>
      </c>
      <c r="Q6" s="77">
        <v>7.6900000000000022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232.28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-192</v>
      </c>
      <c r="AA6" s="117">
        <f>STOA!J6</f>
        <v>1.62</v>
      </c>
      <c r="AB6" s="117">
        <f>-STOA!P6</f>
        <v>0</v>
      </c>
      <c r="AC6">
        <f t="shared" si="0"/>
        <v>9.0519361727851155</v>
      </c>
      <c r="AD6">
        <f t="shared" si="1"/>
        <v>633.87257388671651</v>
      </c>
      <c r="AE6">
        <f>'IDT-1'!F6</f>
        <v>0</v>
      </c>
      <c r="AF6" s="26"/>
      <c r="AG6">
        <f t="shared" si="2"/>
        <v>633.87257388671651</v>
      </c>
      <c r="AI6" s="75">
        <f>PXIL!J6</f>
        <v>0</v>
      </c>
      <c r="AJ6" s="75">
        <f>PXIL!P6</f>
        <v>0</v>
      </c>
      <c r="AK6" s="75">
        <f>RTM_IEX!J6</f>
        <v>19.22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15.20882584712372</v>
      </c>
      <c r="F7">
        <f>GT_Spot!T7</f>
        <v>0</v>
      </c>
      <c r="G7">
        <f>PPCL_NG!T7</f>
        <v>21.59</v>
      </c>
      <c r="H7">
        <f>PPCL_Spot!T7</f>
        <v>8.6780715396578536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440.77763809443206</v>
      </c>
      <c r="P7" s="77">
        <v>38.44</v>
      </c>
      <c r="Q7" s="77">
        <v>7.6900000000000022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232.35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-204</v>
      </c>
      <c r="AA7" s="117">
        <f>STOA!J7</f>
        <v>1.62</v>
      </c>
      <c r="AB7" s="117">
        <f>-STOA!P7</f>
        <v>0</v>
      </c>
      <c r="AC7">
        <f t="shared" si="0"/>
        <v>9.0796259267625281</v>
      </c>
      <c r="AD7">
        <f t="shared" si="1"/>
        <v>612.88490955445127</v>
      </c>
      <c r="AE7">
        <f>'IDT-1'!F7</f>
        <v>0</v>
      </c>
      <c r="AF7" s="26"/>
      <c r="AG7">
        <f t="shared" si="2"/>
        <v>612.88490955445127</v>
      </c>
      <c r="AI7" s="75">
        <f>PXIL!J7</f>
        <v>0</v>
      </c>
      <c r="AJ7" s="75">
        <f>PXIL!P7</f>
        <v>0</v>
      </c>
      <c r="AK7" s="75">
        <f>RTM_IEX!J7</f>
        <v>9.61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15.20882584712372</v>
      </c>
      <c r="F8">
        <f>GT_Spot!T8</f>
        <v>0</v>
      </c>
      <c r="G8">
        <f>PPCL_NG!T8</f>
        <v>21.59</v>
      </c>
      <c r="H8">
        <f>PPCL_Spot!T8</f>
        <v>8.6780715396578536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440.7776123247321</v>
      </c>
      <c r="P8" s="77">
        <v>38.44</v>
      </c>
      <c r="Q8" s="77">
        <v>7.6900000000000022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232.57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-219</v>
      </c>
      <c r="AA8" s="117">
        <f>STOA!J8</f>
        <v>1.62</v>
      </c>
      <c r="AB8" s="117">
        <f>-STOA!P8</f>
        <v>0</v>
      </c>
      <c r="AC8">
        <f t="shared" si="0"/>
        <v>9.3965094384879571</v>
      </c>
      <c r="AD8">
        <f t="shared" si="1"/>
        <v>558.17800027302576</v>
      </c>
      <c r="AE8">
        <f>'IDT-1'!F8</f>
        <v>0</v>
      </c>
      <c r="AF8" s="26"/>
      <c r="AG8">
        <f t="shared" si="2"/>
        <v>558.17800027302576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15.20882584712372</v>
      </c>
      <c r="F9">
        <f>GT_Spot!T9</f>
        <v>0</v>
      </c>
      <c r="G9">
        <f>PPCL_NG!T9</f>
        <v>21.59</v>
      </c>
      <c r="H9">
        <f>PPCL_Spot!T9</f>
        <v>8.6780715396578536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451.84570887443209</v>
      </c>
      <c r="P9" s="77">
        <v>38.44</v>
      </c>
      <c r="Q9" s="77">
        <v>7.6900000000000022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232.36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-226</v>
      </c>
      <c r="AA9" s="117">
        <f>STOA!J9</f>
        <v>1.62</v>
      </c>
      <c r="AB9" s="117">
        <f>-STOA!P9</f>
        <v>0</v>
      </c>
      <c r="AC9">
        <f t="shared" si="0"/>
        <v>9.2878637551148238</v>
      </c>
      <c r="AD9">
        <f t="shared" si="1"/>
        <v>592.14474250609896</v>
      </c>
      <c r="AE9">
        <f>'IDT-1'!F9</f>
        <v>0</v>
      </c>
      <c r="AF9" s="26"/>
      <c r="AG9">
        <f t="shared" si="2"/>
        <v>592.14474250609896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15.20882584712372</v>
      </c>
      <c r="F10">
        <f>GT_Spot!T10</f>
        <v>0</v>
      </c>
      <c r="G10">
        <f>PPCL_NG!T10</f>
        <v>21.59</v>
      </c>
      <c r="H10">
        <f>PPCL_Spot!T10</f>
        <v>8.6780715396578536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451.84568310473213</v>
      </c>
      <c r="P10" s="77">
        <v>38.44</v>
      </c>
      <c r="Q10" s="77">
        <v>7.6900000000000022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232.74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-236</v>
      </c>
      <c r="AA10" s="117">
        <f>STOA!J10</f>
        <v>1.62</v>
      </c>
      <c r="AB10" s="117">
        <f>-STOA!P10</f>
        <v>0</v>
      </c>
      <c r="AC10">
        <f t="shared" si="0"/>
        <v>9.3799888035634176</v>
      </c>
      <c r="AD10">
        <f t="shared" si="1"/>
        <v>582.43259168795043</v>
      </c>
      <c r="AE10">
        <f>'IDT-1'!F10</f>
        <v>0</v>
      </c>
      <c r="AF10" s="26"/>
      <c r="AG10">
        <f t="shared" si="2"/>
        <v>582.43259168795043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15.20882584712372</v>
      </c>
      <c r="F11">
        <f>GT_Spot!T11</f>
        <v>0</v>
      </c>
      <c r="G11">
        <f>PPCL_NG!T11</f>
        <v>21.59</v>
      </c>
      <c r="H11">
        <f>PPCL_Spot!T11</f>
        <v>8.6780715396578536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432.0749119175199</v>
      </c>
      <c r="P11" s="77">
        <v>38.44</v>
      </c>
      <c r="Q11" s="77">
        <v>7.6900000000000022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233.36999999999998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-259</v>
      </c>
      <c r="AA11" s="117">
        <f>STOA!J11</f>
        <v>1.62</v>
      </c>
      <c r="AB11" s="117">
        <f>-STOA!P11</f>
        <v>0</v>
      </c>
      <c r="AC11">
        <f t="shared" si="0"/>
        <v>9.5933095005703475</v>
      </c>
      <c r="AD11">
        <f t="shared" si="1"/>
        <v>520.07849980373123</v>
      </c>
      <c r="AE11">
        <f>'IDT-1'!F11</f>
        <v>0</v>
      </c>
      <c r="AF11" s="26"/>
      <c r="AG11">
        <f t="shared" si="2"/>
        <v>520.07849980373123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15.20882584712372</v>
      </c>
      <c r="F12">
        <f>GT_Spot!T12</f>
        <v>0</v>
      </c>
      <c r="G12">
        <f>PPCL_NG!T12</f>
        <v>21.59</v>
      </c>
      <c r="H12">
        <f>PPCL_Spot!T12</f>
        <v>9.2519274848926862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432.07488614781994</v>
      </c>
      <c r="P12" s="77">
        <v>38.44</v>
      </c>
      <c r="Q12" s="77">
        <v>7.6900000000000022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233.47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-267</v>
      </c>
      <c r="AA12" s="117">
        <f>STOA!J12</f>
        <v>1.62</v>
      </c>
      <c r="AB12" s="117">
        <f>-STOA!P12</f>
        <v>0</v>
      </c>
      <c r="AC12">
        <f t="shared" si="0"/>
        <v>9.6195976758487109</v>
      </c>
      <c r="AD12">
        <f t="shared" si="1"/>
        <v>547.14604180398771</v>
      </c>
      <c r="AE12">
        <f>'IDT-1'!F12</f>
        <v>0</v>
      </c>
      <c r="AF12" s="26"/>
      <c r="AG12">
        <f t="shared" si="2"/>
        <v>547.14604180398771</v>
      </c>
      <c r="AI12" s="75">
        <f>PXIL!J12</f>
        <v>0</v>
      </c>
      <c r="AJ12" s="75">
        <f>PXIL!P12</f>
        <v>0</v>
      </c>
      <c r="AK12" s="75">
        <f>RTM_IEX!J12</f>
        <v>14.42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15.20882584712372</v>
      </c>
      <c r="F13">
        <f>GT_Spot!T13</f>
        <v>0</v>
      </c>
      <c r="G13">
        <f>PPCL_NG!T13</f>
        <v>21.59</v>
      </c>
      <c r="H13">
        <f>PPCL_Spot!T13</f>
        <v>8.0980718876457978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432.0749119175199</v>
      </c>
      <c r="P13" s="77">
        <v>38.44</v>
      </c>
      <c r="Q13" s="77">
        <v>7.6900000000000022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233.31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-264</v>
      </c>
      <c r="AA13" s="117">
        <f>STOA!J13</f>
        <v>1.62</v>
      </c>
      <c r="AB13" s="117">
        <f>-STOA!P13</f>
        <v>0</v>
      </c>
      <c r="AC13">
        <f t="shared" si="0"/>
        <v>9.4545055907997106</v>
      </c>
      <c r="AD13">
        <f t="shared" si="1"/>
        <v>534.5773040614896</v>
      </c>
      <c r="AE13">
        <f>'IDT-1'!F13</f>
        <v>0</v>
      </c>
      <c r="AF13" s="26"/>
      <c r="AG13">
        <f t="shared" si="2"/>
        <v>534.5773040614896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15.20882584712372</v>
      </c>
      <c r="F14">
        <f>GT_Spot!T14</f>
        <v>0</v>
      </c>
      <c r="G14">
        <f>PPCL_NG!T14</f>
        <v>21.59</v>
      </c>
      <c r="H14">
        <f>PPCL_Spot!T14</f>
        <v>8.6780715396578536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430.60039280249623</v>
      </c>
      <c r="P14" s="77">
        <v>38.44</v>
      </c>
      <c r="Q14" s="77">
        <v>7.6900000000000022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233.26999999999998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-268</v>
      </c>
      <c r="AA14" s="117">
        <f>STOA!J14</f>
        <v>1.62</v>
      </c>
      <c r="AB14" s="117">
        <f>-STOA!P14</f>
        <v>0</v>
      </c>
      <c r="AC14">
        <f t="shared" si="0"/>
        <v>9.4817943296139919</v>
      </c>
      <c r="AD14">
        <f t="shared" si="1"/>
        <v>529.61549585966395</v>
      </c>
      <c r="AE14">
        <f>'IDT-1'!F14</f>
        <v>0</v>
      </c>
      <c r="AF14" s="26"/>
      <c r="AG14">
        <f t="shared" si="2"/>
        <v>529.61549585966395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15.20882584712372</v>
      </c>
      <c r="F15">
        <f>GT_Spot!T15</f>
        <v>0</v>
      </c>
      <c r="G15">
        <f>PPCL_NG!T15</f>
        <v>21.59</v>
      </c>
      <c r="H15">
        <f>PPCL_Spot!T15</f>
        <v>8.6780715396578536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430.60041857219619</v>
      </c>
      <c r="P15" s="77">
        <v>38.44</v>
      </c>
      <c r="Q15" s="77">
        <v>7.6900000000000022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233.42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-273</v>
      </c>
      <c r="AA15" s="117">
        <f>STOA!J15</f>
        <v>1.62</v>
      </c>
      <c r="AB15" s="117">
        <f>-STOA!P15</f>
        <v>0</v>
      </c>
      <c r="AC15">
        <f t="shared" si="0"/>
        <v>9.7050677444422337</v>
      </c>
      <c r="AD15">
        <f t="shared" si="1"/>
        <v>504.54224821453562</v>
      </c>
      <c r="AE15">
        <f>'IDT-1'!F15</f>
        <v>0</v>
      </c>
      <c r="AF15" s="26"/>
      <c r="AG15">
        <f t="shared" si="2"/>
        <v>504.54224821453562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15.20882584712372</v>
      </c>
      <c r="F16">
        <f>GT_Spot!T16</f>
        <v>0</v>
      </c>
      <c r="G16">
        <f>PPCL_NG!T16</f>
        <v>21.59</v>
      </c>
      <c r="H16">
        <f>PPCL_Spot!T16</f>
        <v>8.6780715396578536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430.60039280249623</v>
      </c>
      <c r="P16" s="77">
        <v>38.44</v>
      </c>
      <c r="Q16" s="77">
        <v>7.6900000000000022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233.59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-276</v>
      </c>
      <c r="AA16" s="117">
        <f>STOA!J16</f>
        <v>1.62</v>
      </c>
      <c r="AB16" s="117">
        <f>-STOA!P16</f>
        <v>0</v>
      </c>
      <c r="AC16">
        <f t="shared" si="0"/>
        <v>9.8094273497915552</v>
      </c>
      <c r="AD16">
        <f t="shared" si="1"/>
        <v>550.44786283948645</v>
      </c>
      <c r="AE16">
        <f>'IDT-1'!F16</f>
        <v>0</v>
      </c>
      <c r="AF16" s="26"/>
      <c r="AG16">
        <f t="shared" si="2"/>
        <v>550.44786283948645</v>
      </c>
      <c r="AI16" s="75">
        <f>PXIL!J16</f>
        <v>0</v>
      </c>
      <c r="AJ16" s="75">
        <f>PXIL!P16</f>
        <v>0</v>
      </c>
      <c r="AK16" s="75">
        <f>RTM_IEX!J16</f>
        <v>28.84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15.20882584712372</v>
      </c>
      <c r="F17">
        <f>GT_Spot!T17</f>
        <v>0</v>
      </c>
      <c r="G17">
        <f>PPCL_NG!T17</f>
        <v>21.59</v>
      </c>
      <c r="H17">
        <f>PPCL_Spot!T17</f>
        <v>8.6780715396578536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430.60041857219619</v>
      </c>
      <c r="P17" s="77">
        <v>38.44</v>
      </c>
      <c r="Q17" s="77">
        <v>7.6900000000000022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233.43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-279</v>
      </c>
      <c r="AA17" s="117">
        <f>STOA!J17</f>
        <v>1.62</v>
      </c>
      <c r="AB17" s="117">
        <f>-STOA!P17</f>
        <v>0</v>
      </c>
      <c r="AC17">
        <f t="shared" si="0"/>
        <v>9.7499979591315</v>
      </c>
      <c r="AD17">
        <f t="shared" si="1"/>
        <v>537.72731799984649</v>
      </c>
      <c r="AE17">
        <f>'IDT-1'!F17</f>
        <v>0</v>
      </c>
      <c r="AF17" s="26"/>
      <c r="AG17">
        <f t="shared" si="2"/>
        <v>537.72731799984649</v>
      </c>
      <c r="AI17" s="75">
        <f>PXIL!J17</f>
        <v>0</v>
      </c>
      <c r="AJ17" s="75">
        <f>PXIL!P17</f>
        <v>0</v>
      </c>
      <c r="AK17" s="75">
        <f>RTM_IEX!J17</f>
        <v>19.22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15.20882584712372</v>
      </c>
      <c r="F18">
        <f>GT_Spot!T18</f>
        <v>0</v>
      </c>
      <c r="G18">
        <f>PPCL_NG!T18</f>
        <v>21.59</v>
      </c>
      <c r="H18">
        <f>PPCL_Spot!T18</f>
        <v>8.6780715396578536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430.60039280249623</v>
      </c>
      <c r="P18" s="77">
        <v>38.44</v>
      </c>
      <c r="Q18" s="77">
        <v>7.6900000000000022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229.1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-278</v>
      </c>
      <c r="AA18" s="117">
        <f>STOA!J18</f>
        <v>1.62</v>
      </c>
      <c r="AB18" s="117">
        <f>-STOA!P18</f>
        <v>0</v>
      </c>
      <c r="AC18">
        <f t="shared" si="0"/>
        <v>9.7030156048359455</v>
      </c>
      <c r="AD18">
        <f t="shared" si="1"/>
        <v>534.44427458444204</v>
      </c>
      <c r="AE18">
        <f>'IDT-1'!F18</f>
        <v>0</v>
      </c>
      <c r="AF18" s="26"/>
      <c r="AG18">
        <f t="shared" si="2"/>
        <v>534.44427458444204</v>
      </c>
      <c r="AI18" s="75">
        <f>PXIL!J18</f>
        <v>0</v>
      </c>
      <c r="AJ18" s="75">
        <f>PXIL!P18</f>
        <v>0</v>
      </c>
      <c r="AK18" s="75">
        <f>RTM_IEX!J18</f>
        <v>19.22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15.203480931661122</v>
      </c>
      <c r="F19">
        <f>GT_Spot!T19</f>
        <v>0</v>
      </c>
      <c r="G19">
        <f>PPCL_NG!T19</f>
        <v>21.59</v>
      </c>
      <c r="H19">
        <f>PPCL_Spot!T19</f>
        <v>9.2519274848926862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430.60041857219619</v>
      </c>
      <c r="P19" s="77">
        <v>38.44</v>
      </c>
      <c r="Q19" s="77">
        <v>7.6900000000000022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228.62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-275</v>
      </c>
      <c r="AA19" s="117">
        <f>STOA!J19</f>
        <v>1.62</v>
      </c>
      <c r="AB19" s="117">
        <f>-STOA!P19</f>
        <v>0</v>
      </c>
      <c r="AC19">
        <f t="shared" si="0"/>
        <v>9.7743681717705755</v>
      </c>
      <c r="AD19">
        <f t="shared" si="1"/>
        <v>488.24145881697962</v>
      </c>
      <c r="AE19">
        <f>'IDT-1'!F19</f>
        <v>0</v>
      </c>
      <c r="AF19" s="26"/>
      <c r="AG19">
        <f t="shared" si="2"/>
        <v>488.24145881697962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15.203480931661122</v>
      </c>
      <c r="F20">
        <f>GT_Spot!T20</f>
        <v>0</v>
      </c>
      <c r="G20">
        <f>PPCL_NG!T20</f>
        <v>21.59</v>
      </c>
      <c r="H20">
        <f>PPCL_Spot!T20</f>
        <v>8.0980718876457978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430.60039280249623</v>
      </c>
      <c r="P20" s="77">
        <v>38.44</v>
      </c>
      <c r="Q20" s="77">
        <v>7.6900000000000022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228.41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-269</v>
      </c>
      <c r="AA20" s="117">
        <f>STOA!J20</f>
        <v>1.62</v>
      </c>
      <c r="AB20" s="117">
        <f>-STOA!P20</f>
        <v>0</v>
      </c>
      <c r="AC20">
        <f t="shared" si="0"/>
        <v>9.5273214249424107</v>
      </c>
      <c r="AD20">
        <f t="shared" si="1"/>
        <v>532.73462419686075</v>
      </c>
      <c r="AE20">
        <f>'IDT-1'!F20</f>
        <v>0</v>
      </c>
      <c r="AF20" s="26"/>
      <c r="AG20">
        <f t="shared" si="2"/>
        <v>532.73462419686075</v>
      </c>
      <c r="AI20" s="75">
        <f>PXIL!J20</f>
        <v>0</v>
      </c>
      <c r="AJ20" s="75">
        <f>PXIL!P20</f>
        <v>0</v>
      </c>
      <c r="AK20" s="75">
        <f>RTM_IEX!J20</f>
        <v>9.61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15.203480931661122</v>
      </c>
      <c r="F21">
        <f>GT_Spot!T21</f>
        <v>0</v>
      </c>
      <c r="G21">
        <f>PPCL_NG!T21</f>
        <v>21.59</v>
      </c>
      <c r="H21">
        <f>PPCL_Spot!T21</f>
        <v>8.6780715396578536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430.67567783939614</v>
      </c>
      <c r="P21" s="77">
        <v>38.44</v>
      </c>
      <c r="Q21" s="77">
        <v>7.6900000000000022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227.57999999999998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-261</v>
      </c>
      <c r="AA21" s="117">
        <f>STOA!J21</f>
        <v>1.62</v>
      </c>
      <c r="AB21" s="117">
        <f>-STOA!P21</f>
        <v>0</v>
      </c>
      <c r="AC21">
        <f t="shared" si="0"/>
        <v>9.6809253733041061</v>
      </c>
      <c r="AD21">
        <f t="shared" si="1"/>
        <v>495.79630493741098</v>
      </c>
      <c r="AE21">
        <f>'IDT-1'!F21</f>
        <v>0</v>
      </c>
      <c r="AF21" s="26"/>
      <c r="AG21">
        <f t="shared" si="2"/>
        <v>495.79630493741098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15.203480931661122</v>
      </c>
      <c r="F22">
        <f>GT_Spot!T22</f>
        <v>0</v>
      </c>
      <c r="G22">
        <f>PPCL_NG!T22</f>
        <v>21.59</v>
      </c>
      <c r="H22">
        <f>PPCL_Spot!T22</f>
        <v>8.6780715396578536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430.75131447209617</v>
      </c>
      <c r="P22" s="77">
        <v>38.44</v>
      </c>
      <c r="Q22" s="77">
        <v>7.6900000000000022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227.18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-253</v>
      </c>
      <c r="AA22" s="117">
        <f>STOA!J22</f>
        <v>1.62</v>
      </c>
      <c r="AB22" s="117">
        <f>-STOA!P22</f>
        <v>0</v>
      </c>
      <c r="AC22">
        <f t="shared" si="0"/>
        <v>9.3808794922174705</v>
      </c>
      <c r="AD22">
        <f t="shared" si="1"/>
        <v>548.3819874511978</v>
      </c>
      <c r="AE22">
        <f>'IDT-1'!F22</f>
        <v>0</v>
      </c>
      <c r="AF22" s="26"/>
      <c r="AG22">
        <f t="shared" si="2"/>
        <v>548.3819874511978</v>
      </c>
      <c r="AI22" s="75">
        <f>PXIL!J22</f>
        <v>0</v>
      </c>
      <c r="AJ22" s="75">
        <f>PXIL!P22</f>
        <v>0</v>
      </c>
      <c r="AK22" s="75">
        <f>RTM_IEX!J22</f>
        <v>9.61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15.203480931661122</v>
      </c>
      <c r="F23">
        <f>GT_Spot!T23</f>
        <v>0</v>
      </c>
      <c r="G23">
        <f>PPCL_NG!T23</f>
        <v>21.59</v>
      </c>
      <c r="H23">
        <f>PPCL_Spot!T23</f>
        <v>8.6780715396578536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430.9043518329961</v>
      </c>
      <c r="P23" s="77">
        <v>38.44</v>
      </c>
      <c r="Q23" s="77">
        <v>7.6900000000000022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226.96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-240</v>
      </c>
      <c r="AA23" s="117">
        <f>STOA!J23</f>
        <v>1.62</v>
      </c>
      <c r="AB23" s="117">
        <f>-STOA!P23</f>
        <v>0</v>
      </c>
      <c r="AC23">
        <f t="shared" si="0"/>
        <v>9.3134784760377816</v>
      </c>
      <c r="AD23">
        <f t="shared" si="1"/>
        <v>536.77242582827751</v>
      </c>
      <c r="AE23">
        <f>'IDT-1'!F23</f>
        <v>0</v>
      </c>
      <c r="AF23" s="26"/>
      <c r="AG23">
        <f t="shared" si="2"/>
        <v>536.77242582827751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15.203480931661122</v>
      </c>
      <c r="F24">
        <f>GT_Spot!T24</f>
        <v>0</v>
      </c>
      <c r="G24">
        <f>PPCL_NG!T24</f>
        <v>21.59</v>
      </c>
      <c r="H24">
        <f>PPCL_Spot!T24</f>
        <v>8.6780715396578536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437.90607528195648</v>
      </c>
      <c r="P24" s="77">
        <v>38.44</v>
      </c>
      <c r="Q24" s="77">
        <v>7.6900000000000022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226.05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-223</v>
      </c>
      <c r="AA24" s="117">
        <f>STOA!J24</f>
        <v>1.62</v>
      </c>
      <c r="AB24" s="117">
        <f>-STOA!P24</f>
        <v>0</v>
      </c>
      <c r="AC24">
        <f t="shared" si="0"/>
        <v>9.252121561678381</v>
      </c>
      <c r="AD24">
        <f t="shared" si="1"/>
        <v>594.14550619159718</v>
      </c>
      <c r="AE24">
        <f>'IDT-1'!F24</f>
        <v>0</v>
      </c>
      <c r="AF24" s="26"/>
      <c r="AG24">
        <f t="shared" si="2"/>
        <v>594.14550619159718</v>
      </c>
      <c r="AI24" s="75">
        <f>PXIL!J24</f>
        <v>0</v>
      </c>
      <c r="AJ24" s="75">
        <f>PXIL!P24</f>
        <v>0</v>
      </c>
      <c r="AK24" s="75">
        <f>RTM_IEX!J24</f>
        <v>19.22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15.203480931661122</v>
      </c>
      <c r="F25">
        <f>GT_Spot!T25</f>
        <v>0</v>
      </c>
      <c r="G25">
        <f>PPCL_NG!T25</f>
        <v>21.59</v>
      </c>
      <c r="H25">
        <f>PPCL_Spot!T25</f>
        <v>8.6780715396578536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468.72152138629139</v>
      </c>
      <c r="P25" s="77">
        <v>38.44</v>
      </c>
      <c r="Q25" s="77">
        <v>7.6900000000000022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225.09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-205</v>
      </c>
      <c r="AA25" s="117">
        <f>STOA!J25</f>
        <v>1.62</v>
      </c>
      <c r="AB25" s="117">
        <f>-STOA!P25</f>
        <v>0</v>
      </c>
      <c r="AC25">
        <f t="shared" si="0"/>
        <v>9.4565951919970122</v>
      </c>
      <c r="AD25">
        <f t="shared" si="1"/>
        <v>653.3364786656133</v>
      </c>
      <c r="AE25">
        <f>'IDT-1'!F25</f>
        <v>0</v>
      </c>
      <c r="AF25" s="26"/>
      <c r="AG25">
        <f t="shared" si="2"/>
        <v>653.3364786656133</v>
      </c>
      <c r="AI25" s="75">
        <f>PXIL!J25</f>
        <v>0</v>
      </c>
      <c r="AJ25" s="75">
        <f>PXIL!P25</f>
        <v>0</v>
      </c>
      <c r="AK25" s="75">
        <f>RTM_IEX!J25</f>
        <v>30.76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15.203480931661122</v>
      </c>
      <c r="F26">
        <f>GT_Spot!T26</f>
        <v>0</v>
      </c>
      <c r="G26">
        <f>PPCL_NG!T26</f>
        <v>21.59</v>
      </c>
      <c r="H26">
        <f>PPCL_Spot!T26</f>
        <v>9.2519274848926862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525.0526443514633</v>
      </c>
      <c r="P26" s="77">
        <v>79.789999999999992</v>
      </c>
      <c r="Q26" s="77">
        <v>22.414373536299767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268.17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-414</v>
      </c>
      <c r="AA26" s="117">
        <f>STOA!J26</f>
        <v>1.62</v>
      </c>
      <c r="AB26" s="117">
        <f>-STOA!P26</f>
        <v>0</v>
      </c>
      <c r="AC26">
        <f t="shared" si="0"/>
        <v>12.925510145666852</v>
      </c>
      <c r="AD26">
        <f t="shared" si="1"/>
        <v>624.20691615864996</v>
      </c>
      <c r="AE26">
        <f>'IDT-1'!F26</f>
        <v>0</v>
      </c>
      <c r="AF26" s="26"/>
      <c r="AG26">
        <f t="shared" si="2"/>
        <v>624.20691615864996</v>
      </c>
      <c r="AI26" s="75">
        <f>PXIL!J26</f>
        <v>0</v>
      </c>
      <c r="AJ26" s="75">
        <f>PXIL!P26</f>
        <v>0</v>
      </c>
      <c r="AK26" s="75">
        <f>RTM_IEX!J26</f>
        <v>38.44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15.203480931661122</v>
      </c>
      <c r="F27">
        <f>GT_Spot!T27</f>
        <v>0</v>
      </c>
      <c r="G27">
        <f>PPCL_NG!T27</f>
        <v>22.169999999999998</v>
      </c>
      <c r="H27">
        <f>PPCL_Spot!T27</f>
        <v>8.0980718876457978</v>
      </c>
      <c r="I27">
        <f>Bawana_NG!T27</f>
        <v>65.877248465104614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585.56259490149603</v>
      </c>
      <c r="P27" s="77">
        <v>79.786932097816049</v>
      </c>
      <c r="Q27" s="77">
        <v>22.410000000000004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305.98999999999995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-446</v>
      </c>
      <c r="AA27" s="117">
        <f>STOA!J27</f>
        <v>1.62</v>
      </c>
      <c r="AB27" s="117">
        <f>-STOA!P27</f>
        <v>0</v>
      </c>
      <c r="AC27">
        <f t="shared" si="0"/>
        <v>13.831938076628809</v>
      </c>
      <c r="AD27">
        <f t="shared" si="1"/>
        <v>631.88639020709468</v>
      </c>
      <c r="AE27">
        <f>'IDT-1'!F27</f>
        <v>0</v>
      </c>
      <c r="AF27" s="26"/>
      <c r="AG27">
        <f t="shared" si="2"/>
        <v>631.88639020709468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15.203480931661122</v>
      </c>
      <c r="F28">
        <f>GT_Spot!T28</f>
        <v>0</v>
      </c>
      <c r="G28">
        <f>PPCL_NG!T28</f>
        <v>22.169999999999998</v>
      </c>
      <c r="H28">
        <f>PPCL_Spot!T28</f>
        <v>8.6780715396578536</v>
      </c>
      <c r="I28">
        <f>Bawana_NG!T28</f>
        <v>65.877248465104614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569.11213006729611</v>
      </c>
      <c r="P28" s="77">
        <v>79.786932097816049</v>
      </c>
      <c r="Q28" s="77">
        <v>22.410000000000004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345.25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-416</v>
      </c>
      <c r="AA28" s="117">
        <f>STOA!J28</f>
        <v>1.62</v>
      </c>
      <c r="AB28" s="117">
        <f>-STOA!P28</f>
        <v>0</v>
      </c>
      <c r="AC28">
        <f t="shared" si="0"/>
        <v>13.976522244526766</v>
      </c>
      <c r="AD28">
        <f t="shared" si="1"/>
        <v>738.57134085700898</v>
      </c>
      <c r="AE28">
        <f>'IDT-1'!F28</f>
        <v>0</v>
      </c>
      <c r="AF28" s="26"/>
      <c r="AG28">
        <f t="shared" si="2"/>
        <v>738.57134085700898</v>
      </c>
      <c r="AI28" s="75">
        <f>PXIL!J28</f>
        <v>0</v>
      </c>
      <c r="AJ28" s="75">
        <f>PXIL!P28</f>
        <v>0</v>
      </c>
      <c r="AK28" s="75">
        <f>RTM_IEX!J28</f>
        <v>38.44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15.203480931661122</v>
      </c>
      <c r="F29">
        <f>GT_Spot!T29</f>
        <v>0</v>
      </c>
      <c r="G29">
        <f>PPCL_NG!T29</f>
        <v>22.169999999999998</v>
      </c>
      <c r="H29">
        <f>PPCL_Spot!T29</f>
        <v>8.6780715396578536</v>
      </c>
      <c r="I29">
        <f>Bawana_NG!T29</f>
        <v>66.930000000000007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584.58998483719859</v>
      </c>
      <c r="P29" s="77">
        <v>79.786932097816049</v>
      </c>
      <c r="Q29" s="77">
        <v>22.410000000000004</v>
      </c>
      <c r="R29" s="80">
        <v>0</v>
      </c>
      <c r="S29" s="80">
        <v>0</v>
      </c>
      <c r="T29" s="78">
        <f>SUMPRODUCT(LTA!F29:AJ29,LTA!F$101:AJ$101,LTA!F$105:AJ$105)</f>
        <v>7.0000000000000007E-2</v>
      </c>
      <c r="U29" s="78">
        <f>SUMPRODUCT(LTA!F29:AJ29,LTA!F$102:AJ$102,LTA!F$105:AJ$105)</f>
        <v>345.11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-400</v>
      </c>
      <c r="AA29" s="117">
        <f>STOA!J29</f>
        <v>1.62</v>
      </c>
      <c r="AB29" s="117">
        <f>-STOA!P29</f>
        <v>0</v>
      </c>
      <c r="AC29">
        <f t="shared" si="0"/>
        <v>13.641053539653862</v>
      </c>
      <c r="AD29">
        <f t="shared" si="1"/>
        <v>732.92741586667967</v>
      </c>
      <c r="AE29">
        <f>'IDT-1'!F29</f>
        <v>0</v>
      </c>
      <c r="AF29" s="26"/>
      <c r="AG29">
        <f t="shared" si="2"/>
        <v>732.92741586667967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15.203480931661122</v>
      </c>
      <c r="F30">
        <f>GT_Spot!T30</f>
        <v>0</v>
      </c>
      <c r="G30">
        <f>PPCL_NG!T30</f>
        <v>22.169999999999998</v>
      </c>
      <c r="H30">
        <f>PPCL_Spot!T30</f>
        <v>8.6780715396578536</v>
      </c>
      <c r="I30">
        <f>Bawana_NG!T30</f>
        <v>66.930000000000007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802.80473182168055</v>
      </c>
      <c r="P30" s="77">
        <v>79.786932097816049</v>
      </c>
      <c r="Q30" s="77">
        <v>22.410000000000004</v>
      </c>
      <c r="R30" s="80">
        <v>2.41</v>
      </c>
      <c r="S30" s="80">
        <v>0</v>
      </c>
      <c r="T30" s="78">
        <f>SUMPRODUCT(LTA!F30:AJ30,LTA!F$101:AJ$101,LTA!F$105:AJ$105)</f>
        <v>0.14000000000000001</v>
      </c>
      <c r="U30" s="78">
        <f>SUMPRODUCT(LTA!F30:AJ30,LTA!F$102:AJ$102,LTA!F$105:AJ$105)</f>
        <v>395.42999999999995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-607</v>
      </c>
      <c r="AA30" s="117">
        <f>STOA!J30</f>
        <v>1.62</v>
      </c>
      <c r="AB30" s="117">
        <f>-STOA!P30</f>
        <v>0</v>
      </c>
      <c r="AC30">
        <f t="shared" si="0"/>
        <v>17.863755710211734</v>
      </c>
      <c r="AD30">
        <f t="shared" si="1"/>
        <v>792.71946068060367</v>
      </c>
      <c r="AE30">
        <f>'IDT-1'!F30</f>
        <v>0</v>
      </c>
      <c r="AF30" s="26"/>
      <c r="AG30">
        <f t="shared" si="2"/>
        <v>792.71946068060367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15.203480931661122</v>
      </c>
      <c r="F31">
        <f>GT_Spot!T31</f>
        <v>0</v>
      </c>
      <c r="G31">
        <f>PPCL_NG!T31</f>
        <v>22.169999999999998</v>
      </c>
      <c r="H31">
        <f>PPCL_Spot!T31</f>
        <v>8.6780715396578536</v>
      </c>
      <c r="I31">
        <f>Bawana_NG!T31</f>
        <v>65.462822683269749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827.48035289156962</v>
      </c>
      <c r="P31" s="77">
        <v>79.786932097816049</v>
      </c>
      <c r="Q31" s="77">
        <v>22.410000000000004</v>
      </c>
      <c r="R31" s="80">
        <v>7.82</v>
      </c>
      <c r="S31" s="80">
        <v>0</v>
      </c>
      <c r="T31" s="78">
        <f>SUMPRODUCT(LTA!F31:AJ31,LTA!F$101:AJ$101,LTA!F$105:AJ$105)</f>
        <v>0.24</v>
      </c>
      <c r="U31" s="78">
        <f>SUMPRODUCT(LTA!F31:AJ31,LTA!F$102:AJ$102,LTA!F$105:AJ$105)</f>
        <v>395.50999999999993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-569</v>
      </c>
      <c r="AA31" s="117">
        <f>STOA!J31</f>
        <v>1.62</v>
      </c>
      <c r="AB31" s="117">
        <f>-STOA!P31</f>
        <v>0</v>
      </c>
      <c r="AC31">
        <f t="shared" si="0"/>
        <v>18.118173169396112</v>
      </c>
      <c r="AD31">
        <f t="shared" si="1"/>
        <v>897.71348697457825</v>
      </c>
      <c r="AE31">
        <f>'IDT-1'!F31</f>
        <v>0</v>
      </c>
      <c r="AF31" s="26"/>
      <c r="AG31">
        <f t="shared" si="2"/>
        <v>897.71348697457825</v>
      </c>
      <c r="AI31" s="75">
        <f>PXIL!J31</f>
        <v>0</v>
      </c>
      <c r="AJ31" s="75">
        <f>PXIL!P31</f>
        <v>0</v>
      </c>
      <c r="AK31" s="75">
        <f>RTM_IEX!J31</f>
        <v>38.450000000000003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15.203480931661122</v>
      </c>
      <c r="F32">
        <f>GT_Spot!T32</f>
        <v>0</v>
      </c>
      <c r="G32">
        <f>PPCL_NG!T32</f>
        <v>22.169999999999998</v>
      </c>
      <c r="H32">
        <f>PPCL_Spot!T32</f>
        <v>8.6780715396578536</v>
      </c>
      <c r="I32">
        <f>Bawana_NG!T32</f>
        <v>65.877248465104614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830.53609339220452</v>
      </c>
      <c r="P32" s="77">
        <v>79.786932097816049</v>
      </c>
      <c r="Q32" s="77">
        <v>22.410000000000004</v>
      </c>
      <c r="R32" s="80">
        <v>12.64</v>
      </c>
      <c r="S32" s="80">
        <v>0</v>
      </c>
      <c r="T32" s="78">
        <f>SUMPRODUCT(LTA!F32:AJ32,LTA!F$101:AJ$101,LTA!F$105:AJ$105)</f>
        <v>0.53</v>
      </c>
      <c r="U32" s="78">
        <f>SUMPRODUCT(LTA!F32:AJ32,LTA!F$102:AJ$102,LTA!F$105:AJ$105)</f>
        <v>400.55999999999995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-504</v>
      </c>
      <c r="AA32" s="117">
        <f>STOA!J32</f>
        <v>1.62</v>
      </c>
      <c r="AB32" s="117">
        <f>-STOA!P32</f>
        <v>0</v>
      </c>
      <c r="AC32">
        <f t="shared" si="0"/>
        <v>17.322680343739151</v>
      </c>
      <c r="AD32">
        <f t="shared" si="1"/>
        <v>938.68914608270495</v>
      </c>
      <c r="AE32">
        <f>'IDT-1'!F32</f>
        <v>0</v>
      </c>
      <c r="AF32" s="26"/>
      <c r="AG32">
        <f t="shared" si="2"/>
        <v>938.68914608270495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15.203480931661122</v>
      </c>
      <c r="F33">
        <f>GT_Spot!T33</f>
        <v>0</v>
      </c>
      <c r="G33">
        <f>PPCL_NG!T33</f>
        <v>22.169999999999998</v>
      </c>
      <c r="H33">
        <f>PPCL_Spot!T33</f>
        <v>30.006251302354656</v>
      </c>
      <c r="I33">
        <f>Bawana_NG!T33</f>
        <v>65.262800361333163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918.67047247560458</v>
      </c>
      <c r="P33" s="77">
        <v>79.786932097816049</v>
      </c>
      <c r="Q33" s="77">
        <v>22.410000000000004</v>
      </c>
      <c r="R33" s="80">
        <v>16.199999999999996</v>
      </c>
      <c r="S33" s="80">
        <v>0</v>
      </c>
      <c r="T33" s="78">
        <f>SUMPRODUCT(LTA!F33:AJ33,LTA!F$101:AJ$101,LTA!F$105:AJ$105)</f>
        <v>1.72</v>
      </c>
      <c r="U33" s="78">
        <f>SUMPRODUCT(LTA!F33:AJ33,LTA!F$102:AJ$102,LTA!F$105:AJ$105)</f>
        <v>409.14999999999992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-446</v>
      </c>
      <c r="AA33" s="117">
        <f>STOA!J33</f>
        <v>1.62</v>
      </c>
      <c r="AB33" s="117">
        <f>-STOA!P33</f>
        <v>0</v>
      </c>
      <c r="AC33">
        <f t="shared" si="0"/>
        <v>17.883004321984288</v>
      </c>
      <c r="AD33">
        <f t="shared" si="1"/>
        <v>1118.3169328467852</v>
      </c>
      <c r="AE33">
        <f>'IDT-1'!F33</f>
        <v>0</v>
      </c>
      <c r="AF33" s="26"/>
      <c r="AG33">
        <f t="shared" si="2"/>
        <v>1118.3169328467852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15.203480931661122</v>
      </c>
      <c r="F34">
        <f>GT_Spot!T34</f>
        <v>0</v>
      </c>
      <c r="G34">
        <f>PPCL_NG!T34</f>
        <v>22.169999999999998</v>
      </c>
      <c r="H34">
        <f>PPCL_Spot!T34</f>
        <v>30</v>
      </c>
      <c r="I34">
        <f>Bawana_NG!T34</f>
        <v>65.262800361333163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918.67047247560458</v>
      </c>
      <c r="P34" s="77">
        <v>79.786932097816049</v>
      </c>
      <c r="Q34" s="77">
        <v>22.410000000000004</v>
      </c>
      <c r="R34" s="80">
        <v>16.199999999999996</v>
      </c>
      <c r="S34" s="80">
        <v>0</v>
      </c>
      <c r="T34" s="78">
        <f>SUMPRODUCT(LTA!F34:AJ34,LTA!F$101:AJ$101,LTA!F$105:AJ$105)</f>
        <v>4.3100000000000005</v>
      </c>
      <c r="U34" s="78">
        <f>SUMPRODUCT(LTA!F34:AJ34,LTA!F$102:AJ$102,LTA!F$105:AJ$105)</f>
        <v>421.27999999999992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-314</v>
      </c>
      <c r="AA34" s="117">
        <f>STOA!J34</f>
        <v>1.62</v>
      </c>
      <c r="AB34" s="117">
        <f>-STOA!P34</f>
        <v>0</v>
      </c>
      <c r="AC34">
        <f t="shared" si="0"/>
        <v>16.840572477593781</v>
      </c>
      <c r="AD34">
        <f t="shared" si="1"/>
        <v>1266.0731133888212</v>
      </c>
      <c r="AE34">
        <f>'IDT-1'!F34</f>
        <v>-71</v>
      </c>
      <c r="AF34" s="26"/>
      <c r="AG34">
        <f t="shared" si="2"/>
        <v>1195.0731133888212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15.20882584712372</v>
      </c>
      <c r="F35">
        <f>GT_Spot!T35</f>
        <v>0</v>
      </c>
      <c r="G35">
        <f>PPCL_NG!T35</f>
        <v>22.169999999999998</v>
      </c>
      <c r="H35">
        <f>PPCL_Spot!T35</f>
        <v>8.68</v>
      </c>
      <c r="I35">
        <f>Bawana_NG!T35</f>
        <v>66.08282992298237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918.67047247560458</v>
      </c>
      <c r="P35" s="77">
        <v>79.786932097816049</v>
      </c>
      <c r="Q35" s="77">
        <v>22.410000000000004</v>
      </c>
      <c r="R35" s="80">
        <v>19.7</v>
      </c>
      <c r="S35" s="80">
        <v>0</v>
      </c>
      <c r="T35" s="78">
        <f>SUMPRODUCT(LTA!F35:AJ35,LTA!F$101:AJ$101,LTA!F$105:AJ$105)</f>
        <v>7.45</v>
      </c>
      <c r="U35" s="78">
        <f>SUMPRODUCT(LTA!F35:AJ35,LTA!F$102:AJ$102,LTA!F$105:AJ$105)</f>
        <v>430.94999999999993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-248</v>
      </c>
      <c r="AA35" s="117">
        <f>STOA!J35</f>
        <v>1.62</v>
      </c>
      <c r="AB35" s="117">
        <f>-STOA!P35</f>
        <v>0</v>
      </c>
      <c r="AC35">
        <f t="shared" si="0"/>
        <v>16.217791356527474</v>
      </c>
      <c r="AD35">
        <f t="shared" si="1"/>
        <v>1328.5112689869993</v>
      </c>
      <c r="AE35">
        <f>'IDT-1'!F35</f>
        <v>-86</v>
      </c>
      <c r="AF35" s="26"/>
      <c r="AG35">
        <f t="shared" si="2"/>
        <v>1242.5112689869993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15.20882584712372</v>
      </c>
      <c r="F36">
        <f>GT_Spot!T36</f>
        <v>0</v>
      </c>
      <c r="G36">
        <f>PPCL_NG!T36</f>
        <v>22.169999999999998</v>
      </c>
      <c r="H36">
        <f>PPCL_Spot!T36</f>
        <v>8.68</v>
      </c>
      <c r="I36">
        <f>Bawana_NG!T36</f>
        <v>65.67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908.28721058920451</v>
      </c>
      <c r="P36" s="77">
        <v>79.786932097816049</v>
      </c>
      <c r="Q36" s="77">
        <v>22.410000000000004</v>
      </c>
      <c r="R36" s="80">
        <v>19.7</v>
      </c>
      <c r="S36" s="80">
        <v>0</v>
      </c>
      <c r="T36" s="78">
        <f>SUMPRODUCT(LTA!F36:AJ36,LTA!F$101:AJ$101,LTA!F$105:AJ$105)</f>
        <v>10.81</v>
      </c>
      <c r="U36" s="78">
        <f>SUMPRODUCT(LTA!F36:AJ36,LTA!F$102:AJ$102,LTA!F$105:AJ$105)</f>
        <v>441.34999999999997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-168</v>
      </c>
      <c r="AA36" s="117">
        <f>STOA!J36</f>
        <v>1.62</v>
      </c>
      <c r="AB36" s="117">
        <f>-STOA!P36</f>
        <v>0</v>
      </c>
      <c r="AC36">
        <f t="shared" si="0"/>
        <v>15.787327546829284</v>
      </c>
      <c r="AD36">
        <f t="shared" si="1"/>
        <v>1440.7356409873148</v>
      </c>
      <c r="AE36">
        <f>'IDT-1'!F36</f>
        <v>-117</v>
      </c>
      <c r="AF36" s="26"/>
      <c r="AG36">
        <f t="shared" si="2"/>
        <v>1323.7356409873148</v>
      </c>
      <c r="AI36" s="75">
        <f>PXIL!J36</f>
        <v>0</v>
      </c>
      <c r="AJ36" s="75">
        <f>PXIL!P36</f>
        <v>0</v>
      </c>
      <c r="AK36" s="75">
        <f>RTM_IEX!J36</f>
        <v>28.83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15.20882584712372</v>
      </c>
      <c r="F37">
        <f>GT_Spot!T37</f>
        <v>0</v>
      </c>
      <c r="G37">
        <f>PPCL_NG!T37</f>
        <v>22.169999999999998</v>
      </c>
      <c r="H37">
        <f>PPCL_Spot!T37</f>
        <v>8.68</v>
      </c>
      <c r="I37">
        <f>Bawana_NG!T37</f>
        <v>65.25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880.1661179621683</v>
      </c>
      <c r="P37" s="77">
        <v>79.786932097816049</v>
      </c>
      <c r="Q37" s="77">
        <v>22.410000000000004</v>
      </c>
      <c r="R37" s="80">
        <v>19.7</v>
      </c>
      <c r="S37" s="80">
        <v>0</v>
      </c>
      <c r="T37" s="78">
        <f>SUMPRODUCT(LTA!F37:AJ37,LTA!F$101:AJ$101,LTA!F$105:AJ$105)</f>
        <v>15.27</v>
      </c>
      <c r="U37" s="78">
        <f>SUMPRODUCT(LTA!F37:AJ37,LTA!F$102:AJ$102,LTA!F$105:AJ$105)</f>
        <v>452.49999999999994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</v>
      </c>
      <c r="AA37" s="117">
        <f>STOA!J37</f>
        <v>1.62</v>
      </c>
      <c r="AB37" s="117">
        <f>-STOA!P37</f>
        <v>0</v>
      </c>
      <c r="AC37">
        <f t="shared" si="0"/>
        <v>14.462434890549138</v>
      </c>
      <c r="AD37">
        <f t="shared" si="1"/>
        <v>1622.9694410165591</v>
      </c>
      <c r="AE37">
        <f>'IDT-1'!F37</f>
        <v>-225</v>
      </c>
      <c r="AF37" s="26"/>
      <c r="AG37">
        <f t="shared" si="2"/>
        <v>1397.9694410165591</v>
      </c>
      <c r="AI37" s="75">
        <f>PXIL!J37</f>
        <v>0</v>
      </c>
      <c r="AJ37" s="75">
        <f>PXIL!P37</f>
        <v>0</v>
      </c>
      <c r="AK37" s="75">
        <f>RTM_IEX!J37</f>
        <v>57.67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15.20882584712372</v>
      </c>
      <c r="F38">
        <f>GT_Spot!T38</f>
        <v>0</v>
      </c>
      <c r="G38">
        <f>PPCL_NG!T38</f>
        <v>22.169999999999998</v>
      </c>
      <c r="H38">
        <f>PPCL_Spot!T38</f>
        <v>8.68</v>
      </c>
      <c r="I38">
        <f>Bawana_NG!T38</f>
        <v>65.67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855.5129808493682</v>
      </c>
      <c r="P38" s="77">
        <v>79.786932097816049</v>
      </c>
      <c r="Q38" s="77">
        <v>22.410000000000004</v>
      </c>
      <c r="R38" s="80">
        <v>19.7</v>
      </c>
      <c r="S38" s="80">
        <v>0</v>
      </c>
      <c r="T38" s="78">
        <f>SUMPRODUCT(LTA!F38:AJ38,LTA!F$101:AJ$101,LTA!F$105:AJ$105)</f>
        <v>19.990000000000002</v>
      </c>
      <c r="U38" s="78">
        <f>SUMPRODUCT(LTA!F38:AJ38,LTA!F$102:AJ$102,LTA!F$105:AJ$105)</f>
        <v>463.8599999999999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1.62</v>
      </c>
      <c r="AB38" s="117">
        <f>-STOA!P38</f>
        <v>0</v>
      </c>
      <c r="AC38">
        <f t="shared" si="0"/>
        <v>14.279484901389912</v>
      </c>
      <c r="AD38">
        <f t="shared" si="1"/>
        <v>1608.3892538929181</v>
      </c>
      <c r="AE38">
        <f>'IDT-1'!F38</f>
        <v>-182.63200000000001</v>
      </c>
      <c r="AF38" s="26"/>
      <c r="AG38">
        <f t="shared" si="2"/>
        <v>1425.757253892918</v>
      </c>
      <c r="AI38" s="75">
        <f>PXIL!J38</f>
        <v>0</v>
      </c>
      <c r="AJ38" s="75">
        <f>PXIL!P38</f>
        <v>0</v>
      </c>
      <c r="AK38" s="75">
        <f>RTM_IEX!J38</f>
        <v>48.06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15.20882584712372</v>
      </c>
      <c r="F39">
        <f>GT_Spot!T39</f>
        <v>0</v>
      </c>
      <c r="G39">
        <f>PPCL_NG!T39</f>
        <v>22.169999999999998</v>
      </c>
      <c r="H39">
        <f>PPCL_Spot!T39</f>
        <v>8.68</v>
      </c>
      <c r="I39">
        <f>Bawana_NG!T39</f>
        <v>65.260000000000005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834.88194593313335</v>
      </c>
      <c r="P39" s="77">
        <v>79.786932097816049</v>
      </c>
      <c r="Q39" s="77">
        <v>22.410000000000004</v>
      </c>
      <c r="R39" s="80">
        <v>19.7</v>
      </c>
      <c r="S39" s="80">
        <v>0</v>
      </c>
      <c r="T39" s="78">
        <f>SUMPRODUCT(LTA!F39:AJ39,LTA!F$101:AJ$101,LTA!F$105:AJ$105)</f>
        <v>25.28</v>
      </c>
      <c r="U39" s="78">
        <f>SUMPRODUCT(LTA!F39:AJ39,LTA!F$102:AJ$102,LTA!F$105:AJ$105)</f>
        <v>471.34999999999991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1.62</v>
      </c>
      <c r="AB39" s="117">
        <f>-STOA!P39</f>
        <v>0</v>
      </c>
      <c r="AC39">
        <f t="shared" si="0"/>
        <v>13.783859794127045</v>
      </c>
      <c r="AD39">
        <f t="shared" si="1"/>
        <v>1552.5638440839462</v>
      </c>
      <c r="AE39">
        <f>'IDT-1'!F39</f>
        <v>-132.541</v>
      </c>
      <c r="AF39" s="26"/>
      <c r="AG39">
        <f t="shared" si="2"/>
        <v>1420.0228440839462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15.20882584712372</v>
      </c>
      <c r="F40">
        <f>GT_Spot!T40</f>
        <v>0</v>
      </c>
      <c r="G40">
        <f>PPCL_NG!T40</f>
        <v>22.169999999999998</v>
      </c>
      <c r="H40">
        <f>PPCL_Spot!T40</f>
        <v>9.2519274848926862</v>
      </c>
      <c r="I40">
        <f>Bawana_NG!T40</f>
        <v>65.25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832.40181432080328</v>
      </c>
      <c r="P40" s="77">
        <v>79.786932097816049</v>
      </c>
      <c r="Q40" s="77">
        <v>22.410000000000004</v>
      </c>
      <c r="R40" s="80">
        <v>19.7</v>
      </c>
      <c r="S40" s="80">
        <v>0</v>
      </c>
      <c r="T40" s="78">
        <f>SUMPRODUCT(LTA!F40:AJ40,LTA!F$101:AJ$101,LTA!F$105:AJ$105)</f>
        <v>29.99</v>
      </c>
      <c r="U40" s="78">
        <f>SUMPRODUCT(LTA!F40:AJ40,LTA!F$102:AJ$102,LTA!F$105:AJ$105)</f>
        <v>479.80999999999995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1.62</v>
      </c>
      <c r="AB40" s="117">
        <f>-STOA!P40</f>
        <v>0</v>
      </c>
      <c r="AC40">
        <f t="shared" si="0"/>
        <v>14.136579597805596</v>
      </c>
      <c r="AD40">
        <f t="shared" si="1"/>
        <v>1592.29292015283</v>
      </c>
      <c r="AE40">
        <f>'IDT-1'!F40</f>
        <v>-86.05</v>
      </c>
      <c r="AF40" s="26"/>
      <c r="AG40">
        <f t="shared" si="2"/>
        <v>1506.24292015283</v>
      </c>
      <c r="AI40" s="75">
        <f>PXIL!J40</f>
        <v>0</v>
      </c>
      <c r="AJ40" s="75">
        <f>PXIL!P40</f>
        <v>0</v>
      </c>
      <c r="AK40" s="75">
        <f>RTM_IEX!J40</f>
        <v>28.83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15.20882584712372</v>
      </c>
      <c r="F41">
        <f>GT_Spot!T41</f>
        <v>0</v>
      </c>
      <c r="G41">
        <f>PPCL_NG!T41</f>
        <v>22.169999999999998</v>
      </c>
      <c r="H41">
        <f>PPCL_Spot!T41</f>
        <v>8.1019290307215996</v>
      </c>
      <c r="I41">
        <f>Bawana_NG!T41</f>
        <v>65.25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830.61895135320333</v>
      </c>
      <c r="P41" s="77">
        <v>79.786932097816049</v>
      </c>
      <c r="Q41" s="77">
        <v>22.410000000000004</v>
      </c>
      <c r="R41" s="80">
        <v>19.7</v>
      </c>
      <c r="S41" s="80">
        <v>0</v>
      </c>
      <c r="T41" s="78">
        <f>SUMPRODUCT(LTA!F41:AJ41,LTA!F$101:AJ$101,LTA!F$105:AJ$105)</f>
        <v>34.31</v>
      </c>
      <c r="U41" s="78">
        <f>SUMPRODUCT(LTA!F41:AJ41,LTA!F$102:AJ$102,LTA!F$105:AJ$105)</f>
        <v>488.92999999999995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1.62</v>
      </c>
      <c r="AB41" s="117">
        <f>-STOA!P41</f>
        <v>0</v>
      </c>
      <c r="AC41">
        <f t="shared" si="0"/>
        <v>14.419244793403774</v>
      </c>
      <c r="AD41">
        <f t="shared" si="1"/>
        <v>1523.6873935354606</v>
      </c>
      <c r="AE41">
        <f>'IDT-1'!F41</f>
        <v>-60.039000000000001</v>
      </c>
      <c r="AF41" s="26"/>
      <c r="AG41">
        <f t="shared" si="2"/>
        <v>1463.6483935354606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15.20882584712372</v>
      </c>
      <c r="F42">
        <f>GT_Spot!T42</f>
        <v>0</v>
      </c>
      <c r="G42">
        <f>PPCL_NG!T42</f>
        <v>22.169999999999998</v>
      </c>
      <c r="H42">
        <f>PPCL_Spot!T42</f>
        <v>8.68</v>
      </c>
      <c r="I42">
        <f>Bawana_NG!T42</f>
        <v>65.25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817.62929709223818</v>
      </c>
      <c r="P42" s="77">
        <v>79.786932097816049</v>
      </c>
      <c r="Q42" s="77">
        <v>22.410000000000004</v>
      </c>
      <c r="R42" s="80">
        <v>19.7</v>
      </c>
      <c r="S42" s="80">
        <v>0</v>
      </c>
      <c r="T42" s="78">
        <f>SUMPRODUCT(LTA!F42:AJ42,LTA!F$101:AJ$101,LTA!F$105:AJ$105)</f>
        <v>39.76</v>
      </c>
      <c r="U42" s="78">
        <f>SUMPRODUCT(LTA!F42:AJ42,LTA!F$102:AJ$102,LTA!F$105:AJ$105)</f>
        <v>497.33999999999992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1.62</v>
      </c>
      <c r="AB42" s="117">
        <f>-STOA!P42</f>
        <v>0</v>
      </c>
      <c r="AC42">
        <f t="shared" si="0"/>
        <v>14.157220484327164</v>
      </c>
      <c r="AD42">
        <f t="shared" si="1"/>
        <v>1594.6178345528506</v>
      </c>
      <c r="AE42">
        <f>'IDT-1'!F42</f>
        <v>-32.262</v>
      </c>
      <c r="AF42" s="26"/>
      <c r="AG42">
        <f t="shared" si="2"/>
        <v>1562.3558345528506</v>
      </c>
      <c r="AI42" s="75">
        <f>PXIL!J42</f>
        <v>0</v>
      </c>
      <c r="AJ42" s="75">
        <f>PXIL!P42</f>
        <v>0</v>
      </c>
      <c r="AK42" s="75">
        <f>RTM_IEX!J42</f>
        <v>19.22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15.20882584712372</v>
      </c>
      <c r="F43">
        <f>GT_Spot!T43</f>
        <v>0</v>
      </c>
      <c r="G43">
        <f>PPCL_NG!T43</f>
        <v>22.169999999999998</v>
      </c>
      <c r="H43">
        <f>PPCL_Spot!T43</f>
        <v>8.68</v>
      </c>
      <c r="I43">
        <f>Bawana_NG!T43</f>
        <v>65.25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815.05498951129846</v>
      </c>
      <c r="P43" s="77">
        <v>79.786932097816049</v>
      </c>
      <c r="Q43" s="77">
        <v>22.410000000000004</v>
      </c>
      <c r="R43" s="80">
        <v>19.7</v>
      </c>
      <c r="S43" s="80">
        <v>0</v>
      </c>
      <c r="T43" s="78">
        <f>SUMPRODUCT(LTA!F43:AJ43,LTA!F$101:AJ$101,LTA!F$105:AJ$105)</f>
        <v>43.7</v>
      </c>
      <c r="U43" s="78">
        <f>SUMPRODUCT(LTA!F43:AJ43,LTA!F$102:AJ$102,LTA!F$105:AJ$105)</f>
        <v>504.22999999999996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1.62</v>
      </c>
      <c r="AB43" s="117">
        <f>-STOA!P43</f>
        <v>0</v>
      </c>
      <c r="AC43">
        <f t="shared" si="0"/>
        <v>14.060734577614896</v>
      </c>
      <c r="AD43">
        <f t="shared" si="1"/>
        <v>1583.7500128786232</v>
      </c>
      <c r="AE43">
        <f>'IDT-1'!F43</f>
        <v>0</v>
      </c>
      <c r="AF43" s="26"/>
      <c r="AG43">
        <f t="shared" si="2"/>
        <v>1583.7500128786232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15.20882584712372</v>
      </c>
      <c r="F44">
        <f>GT_Spot!T44</f>
        <v>0</v>
      </c>
      <c r="G44">
        <f>PPCL_NG!T44</f>
        <v>22.169999999999998</v>
      </c>
      <c r="H44">
        <f>PPCL_Spot!T44</f>
        <v>8.68</v>
      </c>
      <c r="I44">
        <f>Bawana_NG!T44</f>
        <v>65.67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808.31569768449856</v>
      </c>
      <c r="P44" s="77">
        <v>79.786932097816049</v>
      </c>
      <c r="Q44" s="77">
        <v>22.410000000000004</v>
      </c>
      <c r="R44" s="80">
        <v>19.7</v>
      </c>
      <c r="S44" s="80">
        <v>0</v>
      </c>
      <c r="T44" s="78">
        <f>SUMPRODUCT(LTA!F44:AJ44,LTA!F$101:AJ$101,LTA!F$105:AJ$105)</f>
        <v>46.55</v>
      </c>
      <c r="U44" s="78">
        <f>SUMPRODUCT(LTA!F44:AJ44,LTA!F$102:AJ$102,LTA!F$105:AJ$105)</f>
        <v>510.63999999999993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1.62</v>
      </c>
      <c r="AB44" s="117">
        <f>-STOA!P44</f>
        <v>0</v>
      </c>
      <c r="AC44">
        <f t="shared" si="0"/>
        <v>14.086612809539055</v>
      </c>
      <c r="AD44">
        <f t="shared" si="1"/>
        <v>1586.6648428198989</v>
      </c>
      <c r="AE44">
        <f>'IDT-1'!F44</f>
        <v>0</v>
      </c>
      <c r="AF44" s="26"/>
      <c r="AG44">
        <f t="shared" si="2"/>
        <v>1586.6648428198989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15.20882584712372</v>
      </c>
      <c r="F45">
        <f>GT_Spot!T45</f>
        <v>0</v>
      </c>
      <c r="G45">
        <f>PPCL_NG!T45</f>
        <v>22.169999999999998</v>
      </c>
      <c r="H45">
        <f>PPCL_Spot!T45</f>
        <v>8.68</v>
      </c>
      <c r="I45">
        <f>Bawana_NG!T45</f>
        <v>65.25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803.16874327456844</v>
      </c>
      <c r="P45" s="77">
        <v>79.786932097816049</v>
      </c>
      <c r="Q45" s="77">
        <v>22.410000000000004</v>
      </c>
      <c r="R45" s="80">
        <v>19.7</v>
      </c>
      <c r="S45" s="80">
        <v>0</v>
      </c>
      <c r="T45" s="78">
        <f>SUMPRODUCT(LTA!F45:AJ45,LTA!F$101:AJ$101,LTA!F$105:AJ$105)</f>
        <v>47.349999999999994</v>
      </c>
      <c r="U45" s="78">
        <f>SUMPRODUCT(LTA!F45:AJ45,LTA!F$102:AJ$102,LTA!F$105:AJ$105)</f>
        <v>525.67999999999995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1.62</v>
      </c>
      <c r="AB45" s="117">
        <f>-STOA!P45</f>
        <v>0</v>
      </c>
      <c r="AC45">
        <f t="shared" si="0"/>
        <v>14.346151610731669</v>
      </c>
      <c r="AD45">
        <f t="shared" si="1"/>
        <v>1615.8983496087762</v>
      </c>
      <c r="AE45">
        <f>'IDT-1'!F45</f>
        <v>0</v>
      </c>
      <c r="AF45" s="26"/>
      <c r="AG45">
        <f t="shared" si="2"/>
        <v>1615.8983496087762</v>
      </c>
      <c r="AI45" s="75">
        <f>PXIL!J45</f>
        <v>0</v>
      </c>
      <c r="AJ45" s="75">
        <f>PXIL!P45</f>
        <v>0</v>
      </c>
      <c r="AK45" s="75">
        <f>RTM_IEX!J45</f>
        <v>19.22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15.20882584712372</v>
      </c>
      <c r="F46">
        <f>GT_Spot!T46</f>
        <v>0</v>
      </c>
      <c r="G46">
        <f>PPCL_NG!T46</f>
        <v>22.169999999999998</v>
      </c>
      <c r="H46">
        <f>PPCL_Spot!T46</f>
        <v>8.68</v>
      </c>
      <c r="I46">
        <f>Bawana_NG!T46</f>
        <v>65.25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801.84464969856833</v>
      </c>
      <c r="P46" s="77">
        <v>79.786932097816049</v>
      </c>
      <c r="Q46" s="77">
        <v>22.410000000000004</v>
      </c>
      <c r="R46" s="80">
        <v>19.7</v>
      </c>
      <c r="S46" s="80">
        <v>0</v>
      </c>
      <c r="T46" s="78">
        <f>SUMPRODUCT(LTA!F46:AJ46,LTA!F$101:AJ$101,LTA!F$105:AJ$105)</f>
        <v>48.08</v>
      </c>
      <c r="U46" s="78">
        <f>SUMPRODUCT(LTA!F46:AJ46,LTA!F$102:AJ$102,LTA!F$105:AJ$105)</f>
        <v>529.35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1.62</v>
      </c>
      <c r="AB46" s="117">
        <f>-STOA!P46</f>
        <v>0</v>
      </c>
      <c r="AC46">
        <f t="shared" si="0"/>
        <v>14.37321958726287</v>
      </c>
      <c r="AD46">
        <f t="shared" si="1"/>
        <v>1618.9471880562451</v>
      </c>
      <c r="AE46">
        <f>'IDT-1'!F46</f>
        <v>0</v>
      </c>
      <c r="AF46" s="26"/>
      <c r="AG46">
        <f t="shared" si="2"/>
        <v>1618.9471880562451</v>
      </c>
      <c r="AI46" s="75">
        <f>PXIL!J46</f>
        <v>0</v>
      </c>
      <c r="AJ46" s="75">
        <f>PXIL!P46</f>
        <v>0</v>
      </c>
      <c r="AK46" s="75">
        <f>RTM_IEX!J46</f>
        <v>19.22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15.20882584712372</v>
      </c>
      <c r="F47">
        <f>GT_Spot!T47</f>
        <v>0</v>
      </c>
      <c r="G47">
        <f>PPCL_NG!T47</f>
        <v>22.169999999999998</v>
      </c>
      <c r="H47">
        <f>PPCL_Spot!T47</f>
        <v>9.2519274848926862</v>
      </c>
      <c r="I47">
        <f>Bawana_NG!T47</f>
        <v>65.25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802.00241441696585</v>
      </c>
      <c r="P47" s="77">
        <v>79.786932097816049</v>
      </c>
      <c r="Q47" s="77">
        <v>22.410000000000004</v>
      </c>
      <c r="R47" s="80">
        <v>19.7</v>
      </c>
      <c r="S47" s="80">
        <v>0</v>
      </c>
      <c r="T47" s="78">
        <f>SUMPRODUCT(LTA!F47:AJ47,LTA!F$101:AJ$101,LTA!F$105:AJ$105)</f>
        <v>48.69</v>
      </c>
      <c r="U47" s="78">
        <f>SUMPRODUCT(LTA!F47:AJ47,LTA!F$102:AJ$102,LTA!F$105:AJ$105)</f>
        <v>531.66999999999996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19.690000000000001</v>
      </c>
      <c r="AB47" s="117">
        <f>-STOA!P47</f>
        <v>0</v>
      </c>
      <c r="AC47">
        <f t="shared" si="0"/>
        <v>14.564440878651828</v>
      </c>
      <c r="AD47">
        <f t="shared" si="1"/>
        <v>1640.4856589681467</v>
      </c>
      <c r="AE47">
        <f>'IDT-1'!F47</f>
        <v>0</v>
      </c>
      <c r="AF47" s="26"/>
      <c r="AG47">
        <f t="shared" si="2"/>
        <v>1640.4856589681467</v>
      </c>
      <c r="AI47" s="75">
        <f>PXIL!J47</f>
        <v>0</v>
      </c>
      <c r="AJ47" s="75">
        <f>PXIL!P47</f>
        <v>0</v>
      </c>
      <c r="AK47" s="75">
        <f>RTM_IEX!J47</f>
        <v>19.22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15.20882584712372</v>
      </c>
      <c r="F48">
        <f>GT_Spot!T48</f>
        <v>0</v>
      </c>
      <c r="G48">
        <f>PPCL_NG!T48</f>
        <v>22.169999999999998</v>
      </c>
      <c r="H48">
        <f>PPCL_Spot!T48</f>
        <v>8.1019290307215996</v>
      </c>
      <c r="I48">
        <f>Bawana_NG!T48</f>
        <v>65.25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802.00241441696585</v>
      </c>
      <c r="P48" s="77">
        <v>79.786932097816049</v>
      </c>
      <c r="Q48" s="77">
        <v>22.410000000000004</v>
      </c>
      <c r="R48" s="80">
        <v>19.7</v>
      </c>
      <c r="S48" s="80">
        <v>0</v>
      </c>
      <c r="T48" s="78">
        <f>SUMPRODUCT(LTA!F48:AJ48,LTA!F$101:AJ$101,LTA!F$105:AJ$105)</f>
        <v>49.23</v>
      </c>
      <c r="U48" s="78">
        <f>SUMPRODUCT(LTA!F48:AJ48,LTA!F$102:AJ$102,LTA!F$105:AJ$105)</f>
        <v>533.25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122.24</v>
      </c>
      <c r="AB48" s="117">
        <f>-STOA!P48</f>
        <v>0</v>
      </c>
      <c r="AC48">
        <f t="shared" si="0"/>
        <v>16.59360938297344</v>
      </c>
      <c r="AD48">
        <f t="shared" si="1"/>
        <v>1577.7564920096538</v>
      </c>
      <c r="AE48">
        <f>'IDT-1'!F48</f>
        <v>0</v>
      </c>
      <c r="AF48" s="26"/>
      <c r="AG48">
        <f t="shared" si="2"/>
        <v>1577.7564920096538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-145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15.20882584712372</v>
      </c>
      <c r="F49">
        <f>GT_Spot!T49</f>
        <v>0</v>
      </c>
      <c r="G49">
        <f>PPCL_NG!T49</f>
        <v>22.169999999999998</v>
      </c>
      <c r="H49">
        <f>PPCL_Spot!T49</f>
        <v>8.68</v>
      </c>
      <c r="I49">
        <f>Bawana_NG!T49</f>
        <v>65.25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711.97754010036613</v>
      </c>
      <c r="P49" s="77">
        <v>79.786932097816049</v>
      </c>
      <c r="Q49" s="77">
        <v>22.410000000000004</v>
      </c>
      <c r="R49" s="80">
        <v>19.7</v>
      </c>
      <c r="S49" s="80">
        <v>0</v>
      </c>
      <c r="T49" s="78">
        <f>SUMPRODUCT(LTA!F49:AJ49,LTA!F$101:AJ$101,LTA!F$105:AJ$105)</f>
        <v>49.7</v>
      </c>
      <c r="U49" s="78">
        <f>SUMPRODUCT(LTA!F49:AJ49,LTA!F$102:AJ$102,LTA!F$105:AJ$105)</f>
        <v>535.04999999999995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176.82</v>
      </c>
      <c r="AB49" s="117">
        <f>-STOA!P49</f>
        <v>0</v>
      </c>
      <c r="AC49">
        <f t="shared" si="0"/>
        <v>15.640897949352366</v>
      </c>
      <c r="AD49">
        <f t="shared" si="1"/>
        <v>1621.1124000959535</v>
      </c>
      <c r="AE49">
        <f>'IDT-1'!F49</f>
        <v>0</v>
      </c>
      <c r="AF49" s="26"/>
      <c r="AG49">
        <f t="shared" si="2"/>
        <v>1621.1124000959535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-70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15.20882584712372</v>
      </c>
      <c r="F50">
        <f>GT_Spot!T50</f>
        <v>0</v>
      </c>
      <c r="G50">
        <f>PPCL_NG!T50</f>
        <v>22.169999999999998</v>
      </c>
      <c r="H50">
        <f>PPCL_Spot!T50</f>
        <v>8.68</v>
      </c>
      <c r="I50">
        <f>Bawana_NG!T50</f>
        <v>65.877248465104614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660.90276390036604</v>
      </c>
      <c r="P50" s="77">
        <v>79.786932097816049</v>
      </c>
      <c r="Q50" s="77">
        <v>22.410000000000004</v>
      </c>
      <c r="R50" s="80">
        <v>19.7</v>
      </c>
      <c r="S50" s="80">
        <v>0</v>
      </c>
      <c r="T50" s="78">
        <f>SUMPRODUCT(LTA!F50:AJ50,LTA!F$101:AJ$101,LTA!F$105:AJ$105)</f>
        <v>50.04</v>
      </c>
      <c r="U50" s="78">
        <f>SUMPRODUCT(LTA!F50:AJ50,LTA!F$102:AJ$102,LTA!F$105:AJ$105)</f>
        <v>513.86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193.84</v>
      </c>
      <c r="AB50" s="117">
        <f>-STOA!P50</f>
        <v>0</v>
      </c>
      <c r="AC50">
        <f t="shared" si="0"/>
        <v>14.541786778731613</v>
      </c>
      <c r="AD50">
        <f t="shared" si="1"/>
        <v>1637.9339835316787</v>
      </c>
      <c r="AE50">
        <f>'IDT-1'!F50</f>
        <v>0</v>
      </c>
      <c r="AF50" s="26"/>
      <c r="AG50">
        <f t="shared" si="2"/>
        <v>1637.9339835316787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15.20882584712372</v>
      </c>
      <c r="F51">
        <f>GT_Spot!T51</f>
        <v>0</v>
      </c>
      <c r="G51">
        <f>PPCL_NG!T51</f>
        <v>22.169999999999998</v>
      </c>
      <c r="H51">
        <f>PPCL_Spot!T51</f>
        <v>8.68</v>
      </c>
      <c r="I51">
        <f>Bawana_NG!T51</f>
        <v>65.45999999999998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651.10887491396602</v>
      </c>
      <c r="P51" s="77">
        <v>79.786932097816049</v>
      </c>
      <c r="Q51" s="77">
        <v>22.410000000000004</v>
      </c>
      <c r="R51" s="80">
        <v>19.7</v>
      </c>
      <c r="S51" s="80">
        <v>0</v>
      </c>
      <c r="T51" s="78">
        <f>SUMPRODUCT(LTA!F51:AJ51,LTA!F$101:AJ$101,LTA!F$105:AJ$105)</f>
        <v>50.379999999999995</v>
      </c>
      <c r="U51" s="78">
        <f>SUMPRODUCT(LTA!F51:AJ51,LTA!F$102:AJ$102,LTA!F$105:AJ$105)</f>
        <v>486.80999999999995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193.84</v>
      </c>
      <c r="AB51" s="117">
        <f>-STOA!P51</f>
        <v>0</v>
      </c>
      <c r="AC51">
        <f t="shared" si="0"/>
        <v>14.882740333323017</v>
      </c>
      <c r="AD51">
        <f t="shared" si="1"/>
        <v>1525.6718925255825</v>
      </c>
      <c r="AE51">
        <f>'IDT-1'!F51</f>
        <v>0</v>
      </c>
      <c r="AF51" s="26"/>
      <c r="AG51">
        <f t="shared" si="2"/>
        <v>1525.6718925255825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-75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15.20882584712372</v>
      </c>
      <c r="F52">
        <f>GT_Spot!T52</f>
        <v>0</v>
      </c>
      <c r="G52">
        <f>PPCL_NG!T52</f>
        <v>22.169999999999998</v>
      </c>
      <c r="H52">
        <f>PPCL_Spot!T52</f>
        <v>8.68</v>
      </c>
      <c r="I52">
        <f>Bawana_NG!T52</f>
        <v>65.877248465104614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651.10887491396602</v>
      </c>
      <c r="P52" s="77">
        <v>79.786932097816049</v>
      </c>
      <c r="Q52" s="77">
        <v>22.410000000000004</v>
      </c>
      <c r="R52" s="80">
        <v>19.7</v>
      </c>
      <c r="S52" s="80">
        <v>0</v>
      </c>
      <c r="T52" s="78">
        <f>SUMPRODUCT(LTA!F52:AJ52,LTA!F$101:AJ$101,LTA!F$105:AJ$105)</f>
        <v>50.58</v>
      </c>
      <c r="U52" s="78">
        <f>SUMPRODUCT(LTA!F52:AJ52,LTA!F$102:AJ$102,LTA!F$105:AJ$105)</f>
        <v>486.15999999999997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193.83999999999997</v>
      </c>
      <c r="AB52" s="117">
        <f>-STOA!P52</f>
        <v>0</v>
      </c>
      <c r="AC52">
        <f t="shared" si="0"/>
        <v>14.660498931761058</v>
      </c>
      <c r="AD52">
        <f t="shared" si="1"/>
        <v>1550.8613823922492</v>
      </c>
      <c r="AE52">
        <f>'IDT-1'!F52</f>
        <v>0</v>
      </c>
      <c r="AF52" s="26"/>
      <c r="AG52">
        <f t="shared" si="2"/>
        <v>1550.8613823922492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-50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15.20882584712372</v>
      </c>
      <c r="F53">
        <f>GT_Spot!T53</f>
        <v>0</v>
      </c>
      <c r="G53">
        <f>PPCL_NG!T53</f>
        <v>22.169999999999998</v>
      </c>
      <c r="H53">
        <f>PPCL_Spot!T53</f>
        <v>8.68</v>
      </c>
      <c r="I53">
        <f>Bawana_NG!T53</f>
        <v>65.877248465104614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614.53373097550229</v>
      </c>
      <c r="P53" s="77">
        <v>77.61</v>
      </c>
      <c r="Q53" s="77">
        <v>22.410000000000004</v>
      </c>
      <c r="R53" s="80">
        <v>19.7</v>
      </c>
      <c r="S53" s="80">
        <v>0</v>
      </c>
      <c r="T53" s="78">
        <f>SUMPRODUCT(LTA!F53:AJ53,LTA!F$101:AJ$101,LTA!F$105:AJ$105)</f>
        <v>50.72</v>
      </c>
      <c r="U53" s="78">
        <f>SUMPRODUCT(LTA!F53:AJ53,LTA!F$102:AJ$102,LTA!F$105:AJ$105)</f>
        <v>484.88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193.85</v>
      </c>
      <c r="AB53" s="117">
        <f>-STOA!P53</f>
        <v>0</v>
      </c>
      <c r="AC53">
        <f t="shared" si="0"/>
        <v>15.0641775020284</v>
      </c>
      <c r="AD53">
        <f t="shared" si="1"/>
        <v>1425.5756277857024</v>
      </c>
      <c r="AE53">
        <f>'IDT-1'!F53</f>
        <v>0</v>
      </c>
      <c r="AF53" s="26"/>
      <c r="AG53">
        <f t="shared" si="2"/>
        <v>1425.5756277857024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-135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15.203480931661122</v>
      </c>
      <c r="F54">
        <f>GT_Spot!T54</f>
        <v>0</v>
      </c>
      <c r="G54">
        <f>PPCL_NG!T54</f>
        <v>22.169999999999998</v>
      </c>
      <c r="H54">
        <f>PPCL_Spot!T54</f>
        <v>8.68</v>
      </c>
      <c r="I54">
        <f>Bawana_NG!T54</f>
        <v>65.25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610.74908017660027</v>
      </c>
      <c r="P54" s="77">
        <v>72.489999999999995</v>
      </c>
      <c r="Q54" s="77">
        <v>22.410000000000004</v>
      </c>
      <c r="R54" s="80">
        <v>19.7</v>
      </c>
      <c r="S54" s="80">
        <v>0</v>
      </c>
      <c r="T54" s="78">
        <f>SUMPRODUCT(LTA!F54:AJ54,LTA!F$101:AJ$101,LTA!F$105:AJ$105)</f>
        <v>50.78</v>
      </c>
      <c r="U54" s="78">
        <f>SUMPRODUCT(LTA!F54:AJ54,LTA!F$102:AJ$102,LTA!F$105:AJ$105)</f>
        <v>443.55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193.84</v>
      </c>
      <c r="AB54" s="117">
        <f>-STOA!P54</f>
        <v>0</v>
      </c>
      <c r="AC54">
        <f t="shared" si="0"/>
        <v>13.684782363418561</v>
      </c>
      <c r="AD54">
        <f t="shared" si="1"/>
        <v>1481.1377787448428</v>
      </c>
      <c r="AE54">
        <f>'IDT-1'!F54</f>
        <v>0</v>
      </c>
      <c r="AF54" s="26"/>
      <c r="AG54">
        <f t="shared" si="2"/>
        <v>1481.1377787448428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-30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15.203480931661122</v>
      </c>
      <c r="F55">
        <f>GT_Spot!T55</f>
        <v>0</v>
      </c>
      <c r="G55">
        <f>PPCL_NG!T55</f>
        <v>22.169999999999998</v>
      </c>
      <c r="H55">
        <f>PPCL_Spot!T55</f>
        <v>8.68</v>
      </c>
      <c r="I55">
        <f>Bawana_NG!T55</f>
        <v>65.877248465104614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605.40686688460039</v>
      </c>
      <c r="P55" s="77">
        <v>38.439999999999991</v>
      </c>
      <c r="Q55" s="77">
        <v>22.410000000000004</v>
      </c>
      <c r="R55" s="80">
        <v>19.7</v>
      </c>
      <c r="S55" s="80">
        <v>0</v>
      </c>
      <c r="T55" s="78">
        <f>SUMPRODUCT(LTA!F55:AJ55,LTA!F$101:AJ$101,LTA!F$105:AJ$105)</f>
        <v>50.769999999999996</v>
      </c>
      <c r="U55" s="78">
        <f>SUMPRODUCT(LTA!F55:AJ55,LTA!F$102:AJ$102,LTA!F$105:AJ$105)</f>
        <v>393.55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193.84</v>
      </c>
      <c r="AB55" s="117">
        <f>-STOA!P55</f>
        <v>0</v>
      </c>
      <c r="AC55">
        <f t="shared" si="0"/>
        <v>13.480640961884577</v>
      </c>
      <c r="AD55">
        <f t="shared" si="1"/>
        <v>1327.5669553194814</v>
      </c>
      <c r="AE55">
        <f>'IDT-1'!F55</f>
        <v>0</v>
      </c>
      <c r="AF55" s="26"/>
      <c r="AG55">
        <f t="shared" si="2"/>
        <v>1327.5669553194814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-95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15.214459131373079</v>
      </c>
      <c r="F56">
        <f>GT_Spot!T56</f>
        <v>0</v>
      </c>
      <c r="G56">
        <f>PPCL_NG!T56</f>
        <v>22.169999999999998</v>
      </c>
      <c r="H56">
        <f>PPCL_Spot!T56</f>
        <v>8.68</v>
      </c>
      <c r="I56">
        <f>Bawana_NG!T56</f>
        <v>65.877248465104614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604.72724874020025</v>
      </c>
      <c r="P56" s="77">
        <v>38.439999999999991</v>
      </c>
      <c r="Q56" s="77">
        <v>14.42</v>
      </c>
      <c r="R56" s="80">
        <v>19.7</v>
      </c>
      <c r="S56" s="80">
        <v>0</v>
      </c>
      <c r="T56" s="78">
        <f>SUMPRODUCT(LTA!F56:AJ56,LTA!F$101:AJ$101,LTA!F$105:AJ$105)</f>
        <v>50.66</v>
      </c>
      <c r="U56" s="78">
        <f>SUMPRODUCT(LTA!F56:AJ56,LTA!F$102:AJ$102,LTA!F$105:AJ$105)</f>
        <v>357.69999999999993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193.84</v>
      </c>
      <c r="AB56" s="117">
        <f>-STOA!P56</f>
        <v>0</v>
      </c>
      <c r="AC56">
        <f t="shared" si="0"/>
        <v>13.132387567982295</v>
      </c>
      <c r="AD56">
        <f t="shared" si="1"/>
        <v>1278.2965687686954</v>
      </c>
      <c r="AE56">
        <f>'IDT-1'!F56</f>
        <v>0</v>
      </c>
      <c r="AF56" s="26"/>
      <c r="AG56">
        <f t="shared" si="2"/>
        <v>1278.2965687686954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15.214459131373079</v>
      </c>
      <c r="F57">
        <f>GT_Spot!T57</f>
        <v>0</v>
      </c>
      <c r="G57">
        <f>PPCL_NG!T57</f>
        <v>22.169999999999998</v>
      </c>
      <c r="H57">
        <f>PPCL_Spot!T57</f>
        <v>9.2519274848926862</v>
      </c>
      <c r="I57">
        <f>Bawana_NG!T57</f>
        <v>65.877248465104614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619.97811597700036</v>
      </c>
      <c r="P57" s="77">
        <v>38.439999999999991</v>
      </c>
      <c r="Q57" s="77">
        <v>7.6900000000000013</v>
      </c>
      <c r="R57" s="80">
        <v>19.7</v>
      </c>
      <c r="S57" s="80">
        <v>0</v>
      </c>
      <c r="T57" s="78">
        <f>SUMPRODUCT(LTA!F57:AJ57,LTA!F$101:AJ$101,LTA!F$105:AJ$105)</f>
        <v>50.47</v>
      </c>
      <c r="U57" s="78">
        <f>SUMPRODUCT(LTA!F57:AJ57,LTA!F$102:AJ$102,LTA!F$105:AJ$105)</f>
        <v>353.04999999999995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193.84</v>
      </c>
      <c r="AB57" s="117">
        <f>-STOA!P57</f>
        <v>0</v>
      </c>
      <c r="AC57">
        <f t="shared" si="0"/>
        <v>12.903468335867336</v>
      </c>
      <c r="AD57">
        <f t="shared" si="1"/>
        <v>1312.7782827225035</v>
      </c>
      <c r="AE57">
        <f>'IDT-1'!F57</f>
        <v>0</v>
      </c>
      <c r="AF57" s="26"/>
      <c r="AG57">
        <f t="shared" si="2"/>
        <v>1312.7782827225035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-70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15.214459131373079</v>
      </c>
      <c r="F58">
        <f>GT_Spot!T58</f>
        <v>0</v>
      </c>
      <c r="G58">
        <f>PPCL_NG!T58</f>
        <v>22.169999999999998</v>
      </c>
      <c r="H58">
        <f>PPCL_Spot!T58</f>
        <v>8.68</v>
      </c>
      <c r="I58">
        <f>Bawana_NG!T58</f>
        <v>65.877248465104614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620.40935675684022</v>
      </c>
      <c r="P58" s="77">
        <v>38.439999999999991</v>
      </c>
      <c r="Q58" s="77">
        <v>7.6900000000000013</v>
      </c>
      <c r="R58" s="80">
        <v>19.7</v>
      </c>
      <c r="S58" s="80">
        <v>0</v>
      </c>
      <c r="T58" s="78">
        <f>SUMPRODUCT(LTA!F58:AJ58,LTA!F$101:AJ$101,LTA!F$105:AJ$105)</f>
        <v>50.11</v>
      </c>
      <c r="U58" s="78">
        <f>SUMPRODUCT(LTA!F58:AJ58,LTA!F$102:AJ$102,LTA!F$105:AJ$105)</f>
        <v>346.45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193.84</v>
      </c>
      <c r="AB58" s="117">
        <f>-STOA!P58</f>
        <v>0</v>
      </c>
      <c r="AC58">
        <f t="shared" si="0"/>
        <v>12.840982292862872</v>
      </c>
      <c r="AD58">
        <f t="shared" si="1"/>
        <v>1305.7400820604551</v>
      </c>
      <c r="AE58">
        <f>'IDT-1'!F58</f>
        <v>0</v>
      </c>
      <c r="AF58" s="26"/>
      <c r="AG58">
        <f t="shared" si="2"/>
        <v>1305.7400820604551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-70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15.214459131373079</v>
      </c>
      <c r="F59">
        <f>GT_Spot!T59</f>
        <v>0</v>
      </c>
      <c r="G59">
        <f>PPCL_NG!T59</f>
        <v>22.169999999999998</v>
      </c>
      <c r="H59">
        <f>PPCL_Spot!T59</f>
        <v>8.68</v>
      </c>
      <c r="I59">
        <f>Bawana_NG!T59</f>
        <v>65.877248465104614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608.75911458364033</v>
      </c>
      <c r="P59" s="77">
        <v>38.439999999999991</v>
      </c>
      <c r="Q59" s="77">
        <v>7.6900000000000013</v>
      </c>
      <c r="R59" s="80">
        <v>19.7</v>
      </c>
      <c r="S59" s="80">
        <v>0</v>
      </c>
      <c r="T59" s="78">
        <f>SUMPRODUCT(LTA!F59:AJ59,LTA!F$101:AJ$101,LTA!F$105:AJ$105)</f>
        <v>49.68</v>
      </c>
      <c r="U59" s="78">
        <f>SUMPRODUCT(LTA!F59:AJ59,LTA!F$102:AJ$102,LTA!F$105:AJ$105)</f>
        <v>341.55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193.84</v>
      </c>
      <c r="AB59" s="117">
        <f>-STOA!P59</f>
        <v>0</v>
      </c>
      <c r="AC59">
        <f t="shared" si="0"/>
        <v>12.070087235185039</v>
      </c>
      <c r="AD59">
        <f t="shared" si="1"/>
        <v>1359.5307349449331</v>
      </c>
      <c r="AE59">
        <f>'IDT-1'!F59</f>
        <v>0</v>
      </c>
      <c r="AF59" s="26"/>
      <c r="AG59">
        <f t="shared" si="2"/>
        <v>1359.5307349449331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15.214459131373079</v>
      </c>
      <c r="F60">
        <f>GT_Spot!T60</f>
        <v>0</v>
      </c>
      <c r="G60">
        <f>PPCL_NG!T60</f>
        <v>22.169999999999998</v>
      </c>
      <c r="H60">
        <f>PPCL_Spot!T60</f>
        <v>8.68</v>
      </c>
      <c r="I60">
        <f>Bawana_NG!T60</f>
        <v>65.877248465104614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604.96564652916038</v>
      </c>
      <c r="P60" s="77">
        <v>38.439999999999991</v>
      </c>
      <c r="Q60" s="77">
        <v>7.6900000000000013</v>
      </c>
      <c r="R60" s="80">
        <v>19.7</v>
      </c>
      <c r="S60" s="80">
        <v>0</v>
      </c>
      <c r="T60" s="78">
        <f>SUMPRODUCT(LTA!F60:AJ60,LTA!F$101:AJ$101,LTA!F$105:AJ$105)</f>
        <v>49.25</v>
      </c>
      <c r="U60" s="78">
        <f>SUMPRODUCT(LTA!F60:AJ60,LTA!F$102:AJ$102,LTA!F$105:AJ$105)</f>
        <v>336.13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193.84</v>
      </c>
      <c r="AB60" s="117">
        <f>-STOA!P60</f>
        <v>0</v>
      </c>
      <c r="AC60">
        <f t="shared" si="0"/>
        <v>11.985224716305614</v>
      </c>
      <c r="AD60">
        <f t="shared" si="1"/>
        <v>1349.9721294093324</v>
      </c>
      <c r="AE60">
        <f>'IDT-1'!F60</f>
        <v>0</v>
      </c>
      <c r="AF60" s="26"/>
      <c r="AG60">
        <f t="shared" si="2"/>
        <v>1349.9721294093324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15.214459131373079</v>
      </c>
      <c r="F61">
        <f>GT_Spot!T61</f>
        <v>0</v>
      </c>
      <c r="G61">
        <f>PPCL_NG!T61</f>
        <v>22.169999999999998</v>
      </c>
      <c r="H61">
        <f>PPCL_Spot!T61</f>
        <v>8.68</v>
      </c>
      <c r="I61">
        <f>Bawana_NG!T61</f>
        <v>65.877248465104614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594.06982501699645</v>
      </c>
      <c r="P61" s="77">
        <v>38.439999999999991</v>
      </c>
      <c r="Q61" s="77">
        <v>7.6900000000000013</v>
      </c>
      <c r="R61" s="80">
        <v>19.7</v>
      </c>
      <c r="S61" s="80">
        <v>0</v>
      </c>
      <c r="T61" s="78">
        <f>SUMPRODUCT(LTA!F61:AJ61,LTA!F$101:AJ$101,LTA!F$105:AJ$105)</f>
        <v>48.67</v>
      </c>
      <c r="U61" s="78">
        <f>SUMPRODUCT(LTA!F61:AJ61,LTA!F$102:AJ$102,LTA!F$105:AJ$105)</f>
        <v>330.52000000000004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193.85000000000002</v>
      </c>
      <c r="AB61" s="117">
        <f>-STOA!P61</f>
        <v>0</v>
      </c>
      <c r="AC61">
        <f t="shared" si="0"/>
        <v>12.811551514440058</v>
      </c>
      <c r="AD61">
        <f t="shared" si="1"/>
        <v>1222.0699810990341</v>
      </c>
      <c r="AE61">
        <f>'IDT-1'!F61</f>
        <v>0</v>
      </c>
      <c r="AF61" s="26"/>
      <c r="AG61">
        <f t="shared" si="2"/>
        <v>1222.0699810990341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-110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15.214459131373079</v>
      </c>
      <c r="F62">
        <f>GT_Spot!T62</f>
        <v>0</v>
      </c>
      <c r="G62">
        <f>PPCL_NG!T62</f>
        <v>22.169999999999998</v>
      </c>
      <c r="H62">
        <f>PPCL_Spot!T62</f>
        <v>8.68</v>
      </c>
      <c r="I62">
        <f>Bawana_NG!T62</f>
        <v>65.877248465104614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595.53471666027644</v>
      </c>
      <c r="P62" s="77">
        <v>38.439999999999991</v>
      </c>
      <c r="Q62" s="77">
        <v>7.6900000000000013</v>
      </c>
      <c r="R62" s="80">
        <v>19.7</v>
      </c>
      <c r="S62" s="80">
        <v>0</v>
      </c>
      <c r="T62" s="78">
        <f>SUMPRODUCT(LTA!F62:AJ62,LTA!F$101:AJ$101,LTA!F$105:AJ$105)</f>
        <v>48.01</v>
      </c>
      <c r="U62" s="78">
        <f>SUMPRODUCT(LTA!F62:AJ62,LTA!F$102:AJ$102,LTA!F$105:AJ$105)</f>
        <v>323.8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193.83999999999997</v>
      </c>
      <c r="AB62" s="117">
        <f>-STOA!P62</f>
        <v>0</v>
      </c>
      <c r="AC62">
        <f t="shared" si="0"/>
        <v>12.581848010457016</v>
      </c>
      <c r="AD62">
        <f t="shared" si="1"/>
        <v>1236.3745762462972</v>
      </c>
      <c r="AE62">
        <f>'IDT-1'!F62</f>
        <v>0</v>
      </c>
      <c r="AF62" s="26"/>
      <c r="AG62">
        <f t="shared" si="2"/>
        <v>1236.3745762462972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-90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15.214459131373079</v>
      </c>
      <c r="F63">
        <f>GT_Spot!T63</f>
        <v>0</v>
      </c>
      <c r="G63">
        <f>PPCL_NG!T63</f>
        <v>22.169999999999998</v>
      </c>
      <c r="H63">
        <f>PPCL_Spot!T63</f>
        <v>9.2519274848926862</v>
      </c>
      <c r="I63">
        <f>Bawana_NG!T63</f>
        <v>65.877248465104614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528.41780173579639</v>
      </c>
      <c r="P63" s="77">
        <v>38.439999999999991</v>
      </c>
      <c r="Q63" s="77">
        <v>7.6900000000000013</v>
      </c>
      <c r="R63" s="80">
        <v>19.7</v>
      </c>
      <c r="S63" s="80">
        <v>0</v>
      </c>
      <c r="T63" s="78">
        <f>SUMPRODUCT(LTA!F63:AJ63,LTA!F$101:AJ$101,LTA!F$105:AJ$105)</f>
        <v>47.23</v>
      </c>
      <c r="U63" s="78">
        <f>SUMPRODUCT(LTA!F63:AJ63,LTA!F$102:AJ$102,LTA!F$105:AJ$105)</f>
        <v>316.14999999999998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193.83999999999997</v>
      </c>
      <c r="AB63" s="117">
        <f>-STOA!P63</f>
        <v>0</v>
      </c>
      <c r="AC63">
        <f t="shared" si="0"/>
        <v>11.655724295322786</v>
      </c>
      <c r="AD63">
        <f t="shared" si="1"/>
        <v>1192.3257125218438</v>
      </c>
      <c r="AE63">
        <f>'IDT-1'!F63</f>
        <v>0</v>
      </c>
      <c r="AF63" s="26"/>
      <c r="AG63">
        <f t="shared" si="2"/>
        <v>1192.3257125218438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-60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15.214459131373079</v>
      </c>
      <c r="F64">
        <f>GT_Spot!T64</f>
        <v>0</v>
      </c>
      <c r="G64">
        <f>PPCL_NG!T64</f>
        <v>22.169999999999998</v>
      </c>
      <c r="H64">
        <f>PPCL_Spot!T64</f>
        <v>8.68</v>
      </c>
      <c r="I64">
        <f>Bawana_NG!T64</f>
        <v>65.877248465104614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527.43324599011646</v>
      </c>
      <c r="P64" s="77">
        <v>38.439999999999991</v>
      </c>
      <c r="Q64" s="77">
        <v>7.6900000000000013</v>
      </c>
      <c r="R64" s="80">
        <v>19.7</v>
      </c>
      <c r="S64" s="80">
        <v>0</v>
      </c>
      <c r="T64" s="78">
        <f>SUMPRODUCT(LTA!F64:AJ64,LTA!F$101:AJ$101,LTA!F$105:AJ$105)</f>
        <v>46.449999999999996</v>
      </c>
      <c r="U64" s="78">
        <f>SUMPRODUCT(LTA!F64:AJ64,LTA!F$102:AJ$102,LTA!F$105:AJ$105)</f>
        <v>310.52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157.60999999999999</v>
      </c>
      <c r="AB64" s="117">
        <f>-STOA!P64</f>
        <v>0</v>
      </c>
      <c r="AC64">
        <f t="shared" si="0"/>
        <v>10.822888866783982</v>
      </c>
      <c r="AD64">
        <f t="shared" si="1"/>
        <v>1198.9620647198101</v>
      </c>
      <c r="AE64">
        <f>'IDT-1'!F64</f>
        <v>0</v>
      </c>
      <c r="AF64" s="26"/>
      <c r="AG64">
        <f t="shared" si="2"/>
        <v>1198.9620647198101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15.214459131373079</v>
      </c>
      <c r="F65">
        <f>GT_Spot!T65</f>
        <v>0</v>
      </c>
      <c r="G65">
        <f>PPCL_NG!T65</f>
        <v>22.169999999999998</v>
      </c>
      <c r="H65">
        <f>PPCL_Spot!T65</f>
        <v>8.68</v>
      </c>
      <c r="I65">
        <f>Bawana_NG!T65</f>
        <v>65.877248465104614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537.69959508796023</v>
      </c>
      <c r="P65" s="77">
        <v>38.439999999999991</v>
      </c>
      <c r="Q65" s="77">
        <v>7.6900000000000013</v>
      </c>
      <c r="R65" s="80">
        <v>19.7</v>
      </c>
      <c r="S65" s="80">
        <v>0</v>
      </c>
      <c r="T65" s="78">
        <f>SUMPRODUCT(LTA!F65:AJ65,LTA!F$101:AJ$101,LTA!F$105:AJ$105)</f>
        <v>45.54</v>
      </c>
      <c r="U65" s="78">
        <f>SUMPRODUCT(LTA!F65:AJ65,LTA!F$102:AJ$102,LTA!F$105:AJ$105)</f>
        <v>301.19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99.36</v>
      </c>
      <c r="AB65" s="117">
        <f>-STOA!P65</f>
        <v>0</v>
      </c>
      <c r="AC65">
        <f t="shared" si="0"/>
        <v>10.221739463623054</v>
      </c>
      <c r="AD65">
        <f t="shared" si="1"/>
        <v>1151.3395632208149</v>
      </c>
      <c r="AE65">
        <f>'IDT-1'!F65</f>
        <v>0</v>
      </c>
      <c r="AF65" s="26"/>
      <c r="AG65">
        <f t="shared" si="2"/>
        <v>1151.3395632208149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15.214459131373079</v>
      </c>
      <c r="F66">
        <f>GT_Spot!T66</f>
        <v>0</v>
      </c>
      <c r="G66">
        <f>PPCL_NG!T66</f>
        <v>22.169999999999998</v>
      </c>
      <c r="H66">
        <f>PPCL_Spot!T66</f>
        <v>8.68</v>
      </c>
      <c r="I66">
        <f>Bawana_NG!T66</f>
        <v>65.877248465104614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537.75226336796027</v>
      </c>
      <c r="P66" s="77">
        <v>38.439999999999991</v>
      </c>
      <c r="Q66" s="77">
        <v>7.6900000000000013</v>
      </c>
      <c r="R66" s="80">
        <v>19.7</v>
      </c>
      <c r="S66" s="80">
        <v>0</v>
      </c>
      <c r="T66" s="78">
        <f>SUMPRODUCT(LTA!F66:AJ66,LTA!F$101:AJ$101,LTA!F$105:AJ$105)</f>
        <v>41.67</v>
      </c>
      <c r="U66" s="78">
        <f>SUMPRODUCT(LTA!F66:AJ66,LTA!F$102:AJ$102,LTA!F$105:AJ$105)</f>
        <v>291.02000000000004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93.210000000000008</v>
      </c>
      <c r="AB66" s="117">
        <f>-STOA!P66</f>
        <v>0</v>
      </c>
      <c r="AC66">
        <f t="shared" si="0"/>
        <v>10.044530944487056</v>
      </c>
      <c r="AD66">
        <f t="shared" si="1"/>
        <v>1131.3794400199511</v>
      </c>
      <c r="AE66">
        <f>'IDT-1'!F66</f>
        <v>0</v>
      </c>
      <c r="AF66" s="26"/>
      <c r="AG66">
        <f t="shared" si="2"/>
        <v>1131.3794400199511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15.214459131373079</v>
      </c>
      <c r="F67">
        <f>GT_Spot!T67</f>
        <v>0</v>
      </c>
      <c r="G67">
        <f>PPCL_NG!T67</f>
        <v>22.169999999999998</v>
      </c>
      <c r="H67">
        <f>PPCL_Spot!T67</f>
        <v>8.68</v>
      </c>
      <c r="I67">
        <f>Bawana_NG!T67</f>
        <v>66.930000000000007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542.49832906669053</v>
      </c>
      <c r="P67" s="77">
        <v>79.786932097816049</v>
      </c>
      <c r="Q67" s="77">
        <v>7.6900000000000013</v>
      </c>
      <c r="R67" s="80">
        <v>19.7</v>
      </c>
      <c r="S67" s="80">
        <v>0</v>
      </c>
      <c r="T67" s="78">
        <f>SUMPRODUCT(LTA!F67:AJ67,LTA!F$101:AJ$101,LTA!F$105:AJ$105)</f>
        <v>37.130000000000003</v>
      </c>
      <c r="U67" s="78">
        <f>SUMPRODUCT(LTA!F67:AJ67,LTA!F$102:AJ$102,LTA!F$105:AJ$105)</f>
        <v>329.10999999999996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1.62</v>
      </c>
      <c r="AB67" s="117">
        <f>-STOA!P67</f>
        <v>0</v>
      </c>
      <c r="AC67">
        <f t="shared" si="0"/>
        <v>10.525739827546436</v>
      </c>
      <c r="AD67">
        <f t="shared" si="1"/>
        <v>1055.0039804683331</v>
      </c>
      <c r="AE67">
        <f>'IDT-1'!F67</f>
        <v>0</v>
      </c>
      <c r="AF67" s="26"/>
      <c r="AG67">
        <f t="shared" si="2"/>
        <v>1055.0039804683331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-65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15.214459131373079</v>
      </c>
      <c r="F68">
        <f>GT_Spot!T68</f>
        <v>0</v>
      </c>
      <c r="G68">
        <f>PPCL_NG!T68</f>
        <v>22.169999999999998</v>
      </c>
      <c r="H68">
        <f>PPCL_Spot!T68</f>
        <v>8.68</v>
      </c>
      <c r="I68">
        <f>Bawana_NG!T68</f>
        <v>66.930000000000007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547.77695386979531</v>
      </c>
      <c r="P68" s="77">
        <v>79.786932097816049</v>
      </c>
      <c r="Q68" s="77">
        <v>7.6900000000000013</v>
      </c>
      <c r="R68" s="80">
        <v>19.52</v>
      </c>
      <c r="S68" s="80">
        <v>0</v>
      </c>
      <c r="T68" s="78">
        <f>SUMPRODUCT(LTA!F68:AJ68,LTA!F$101:AJ$101,LTA!F$105:AJ$105)</f>
        <v>32.43</v>
      </c>
      <c r="U68" s="78">
        <f>SUMPRODUCT(LTA!F68:AJ68,LTA!F$102:AJ$102,LTA!F$105:AJ$105)</f>
        <v>318.58999999999997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1.62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9.8595934368710623</v>
      </c>
      <c r="AD68">
        <f t="shared" ref="AD68:AD98" si="4">SUM(B68:AB68,AI68:AR68)-AC68</f>
        <v>1110.5487516621131</v>
      </c>
      <c r="AE68">
        <f>'IDT-1'!F68</f>
        <v>0</v>
      </c>
      <c r="AF68" s="26"/>
      <c r="AG68">
        <f t="shared" ref="AG68:AG98" si="5">SUM(AD68:AF68)</f>
        <v>1110.5487516621131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15.214459131373079</v>
      </c>
      <c r="F69">
        <f>GT_Spot!T69</f>
        <v>0</v>
      </c>
      <c r="G69">
        <f>PPCL_NG!T69</f>
        <v>22.169999999999998</v>
      </c>
      <c r="H69">
        <f>PPCL_Spot!T69</f>
        <v>9.2519274848926862</v>
      </c>
      <c r="I69">
        <f>Bawana_NG!T69</f>
        <v>66.930000000000007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583.65367522929535</v>
      </c>
      <c r="P69" s="77">
        <v>79.786932097816049</v>
      </c>
      <c r="Q69" s="77">
        <v>7.6900000000000013</v>
      </c>
      <c r="R69" s="80">
        <v>16.137560828169864</v>
      </c>
      <c r="S69" s="80">
        <v>0</v>
      </c>
      <c r="T69" s="78">
        <f>SUMPRODUCT(LTA!F69:AJ69,LTA!F$101:AJ$101,LTA!F$105:AJ$105)</f>
        <v>27.330000000000002</v>
      </c>
      <c r="U69" s="78">
        <f>SUMPRODUCT(LTA!F69:AJ69,LTA!F$102:AJ$102,LTA!F$105:AJ$105)</f>
        <v>308.28999999999996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1.62</v>
      </c>
      <c r="AB69" s="117">
        <f>-STOA!P69</f>
        <v>0</v>
      </c>
      <c r="AC69">
        <f t="shared" si="3"/>
        <v>10.015056081989613</v>
      </c>
      <c r="AD69">
        <f t="shared" si="4"/>
        <v>1128.0594986895574</v>
      </c>
      <c r="AE69">
        <f>'IDT-1'!F69</f>
        <v>0</v>
      </c>
      <c r="AF69" s="26"/>
      <c r="AG69">
        <f t="shared" si="5"/>
        <v>1128.0594986895574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15.214459131373079</v>
      </c>
      <c r="F70">
        <f>GT_Spot!T70</f>
        <v>0</v>
      </c>
      <c r="G70">
        <f>PPCL_NG!T70</f>
        <v>22.169999999999998</v>
      </c>
      <c r="H70">
        <f>PPCL_Spot!T70</f>
        <v>8.68</v>
      </c>
      <c r="I70">
        <f>Bawana_NG!T70</f>
        <v>66.930000000000007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628.90360524802543</v>
      </c>
      <c r="P70" s="77">
        <v>79.786932097816049</v>
      </c>
      <c r="Q70" s="77">
        <v>7.6900000000000013</v>
      </c>
      <c r="R70" s="80">
        <v>10.19</v>
      </c>
      <c r="S70" s="80">
        <v>0</v>
      </c>
      <c r="T70" s="78">
        <f>SUMPRODUCT(LTA!F70:AJ70,LTA!F$101:AJ$101,LTA!F$105:AJ$105)</f>
        <v>21.92</v>
      </c>
      <c r="U70" s="78">
        <f>SUMPRODUCT(LTA!F70:AJ70,LTA!F$102:AJ$102,LTA!F$105:AJ$105)</f>
        <v>351.83000000000004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-34</v>
      </c>
      <c r="AA70" s="117">
        <f>STOA!J70</f>
        <v>1.62</v>
      </c>
      <c r="AB70" s="117">
        <f>-STOA!P70</f>
        <v>0</v>
      </c>
      <c r="AC70">
        <f t="shared" si="3"/>
        <v>10.99328430475413</v>
      </c>
      <c r="AD70">
        <f t="shared" si="4"/>
        <v>1169.9417121724605</v>
      </c>
      <c r="AE70">
        <f>'IDT-1'!F70</f>
        <v>0</v>
      </c>
      <c r="AF70" s="26"/>
      <c r="AG70">
        <f t="shared" si="5"/>
        <v>1169.9417121724605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15.214459131373079</v>
      </c>
      <c r="F71">
        <f>GT_Spot!T71</f>
        <v>0</v>
      </c>
      <c r="G71">
        <f>PPCL_NG!T71</f>
        <v>22.169999999999998</v>
      </c>
      <c r="H71">
        <f>PPCL_Spot!T71</f>
        <v>8.68</v>
      </c>
      <c r="I71">
        <f>Bawana_NG!T71</f>
        <v>66.930000000000007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676.92900108346475</v>
      </c>
      <c r="P71" s="77">
        <v>79.786932097816049</v>
      </c>
      <c r="Q71" s="77">
        <v>22.410000000000004</v>
      </c>
      <c r="R71" s="80">
        <v>3.8727234342012662</v>
      </c>
      <c r="S71" s="80">
        <v>0</v>
      </c>
      <c r="T71" s="78">
        <f>SUMPRODUCT(LTA!F71:AJ71,LTA!F$101:AJ$101,LTA!F$105:AJ$105)</f>
        <v>15.889999999999999</v>
      </c>
      <c r="U71" s="78">
        <f>SUMPRODUCT(LTA!F71:AJ71,LTA!F$102:AJ$102,LTA!F$105:AJ$105)</f>
        <v>366.94000000000005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1.62</v>
      </c>
      <c r="AB71" s="117">
        <f>-STOA!P71</f>
        <v>0</v>
      </c>
      <c r="AC71">
        <f t="shared" si="3"/>
        <v>11.844977707515021</v>
      </c>
      <c r="AD71">
        <f t="shared" si="4"/>
        <v>1203.59813803934</v>
      </c>
      <c r="AE71">
        <f>'IDT-1'!F71</f>
        <v>-84</v>
      </c>
      <c r="AF71" s="26"/>
      <c r="AG71">
        <f t="shared" si="5"/>
        <v>1119.59813803934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15.214459131373079</v>
      </c>
      <c r="F72">
        <f>GT_Spot!T72</f>
        <v>0</v>
      </c>
      <c r="G72">
        <f>PPCL_NG!T72</f>
        <v>22.169999999999998</v>
      </c>
      <c r="H72">
        <f>PPCL_Spot!T72</f>
        <v>8.68</v>
      </c>
      <c r="I72">
        <f>Bawana_NG!T72</f>
        <v>66.930000000000007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708.24183000314201</v>
      </c>
      <c r="P72" s="77">
        <v>79.786932097816049</v>
      </c>
      <c r="Q72" s="77">
        <v>22.410000000000004</v>
      </c>
      <c r="R72" s="80">
        <v>0.83</v>
      </c>
      <c r="S72" s="80">
        <v>0</v>
      </c>
      <c r="T72" s="78">
        <f>SUMPRODUCT(LTA!F72:AJ72,LTA!F$101:AJ$101,LTA!F$105:AJ$105)</f>
        <v>10.729999999999999</v>
      </c>
      <c r="U72" s="78">
        <f>SUMPRODUCT(LTA!F72:AJ72,LTA!F$102:AJ$102,LTA!F$105:AJ$105)</f>
        <v>360.30000000000007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1.62</v>
      </c>
      <c r="AB72" s="117">
        <f>-STOA!P72</f>
        <v>0</v>
      </c>
      <c r="AC72">
        <f t="shared" si="3"/>
        <v>11.412836346844514</v>
      </c>
      <c r="AD72">
        <f t="shared" si="4"/>
        <v>1285.5003848854867</v>
      </c>
      <c r="AE72">
        <f>'IDT-1'!F72</f>
        <v>-107</v>
      </c>
      <c r="AF72" s="26"/>
      <c r="AG72">
        <f t="shared" si="5"/>
        <v>1178.5003848854867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15.214459131373079</v>
      </c>
      <c r="F73">
        <f>GT_Spot!T73</f>
        <v>0</v>
      </c>
      <c r="G73">
        <f>PPCL_NG!T73</f>
        <v>22.169999999999998</v>
      </c>
      <c r="H73">
        <f>PPCL_Spot!T73</f>
        <v>8.68</v>
      </c>
      <c r="I73">
        <f>Bawana_NG!T73</f>
        <v>66.930000000000007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698.3158014641989</v>
      </c>
      <c r="P73" s="77">
        <v>79.786932097816049</v>
      </c>
      <c r="Q73" s="77">
        <v>7.6900000000000013</v>
      </c>
      <c r="R73" s="80">
        <v>0</v>
      </c>
      <c r="S73" s="80">
        <v>0</v>
      </c>
      <c r="T73" s="78">
        <f>SUMPRODUCT(LTA!F73:AJ73,LTA!F$101:AJ$101,LTA!F$105:AJ$105)</f>
        <v>6.2899999999999991</v>
      </c>
      <c r="U73" s="78">
        <f>SUMPRODUCT(LTA!F73:AJ73,LTA!F$102:AJ$102,LTA!F$105:AJ$105)</f>
        <v>356.86000000000007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1.62</v>
      </c>
      <c r="AB73" s="117">
        <f>-STOA!P73</f>
        <v>0</v>
      </c>
      <c r="AC73">
        <f t="shared" si="3"/>
        <v>11.246199295701816</v>
      </c>
      <c r="AD73">
        <f t="shared" si="4"/>
        <v>1266.7309933976862</v>
      </c>
      <c r="AE73">
        <f>'IDT-1'!F73</f>
        <v>-83</v>
      </c>
      <c r="AF73" s="26"/>
      <c r="AG73">
        <f t="shared" si="5"/>
        <v>1183.7309933976862</v>
      </c>
      <c r="AI73" s="75">
        <f>PXIL!J73</f>
        <v>0</v>
      </c>
      <c r="AJ73" s="75">
        <f>PXIL!P73</f>
        <v>0</v>
      </c>
      <c r="AK73" s="75">
        <f>RTM_IEX!J73</f>
        <v>14.42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15.214459131373079</v>
      </c>
      <c r="F74">
        <f>GT_Spot!T74</f>
        <v>0</v>
      </c>
      <c r="G74">
        <f>PPCL_NG!T74</f>
        <v>22.169999999999998</v>
      </c>
      <c r="H74">
        <f>PPCL_Spot!T74</f>
        <v>8.68</v>
      </c>
      <c r="I74">
        <f>Bawana_NG!T74</f>
        <v>66.504431047475535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846.79553810410107</v>
      </c>
      <c r="P74" s="77">
        <v>79.786932097816049</v>
      </c>
      <c r="Q74" s="77">
        <v>22.410000000000004</v>
      </c>
      <c r="R74" s="80">
        <v>0</v>
      </c>
      <c r="S74" s="80">
        <v>0</v>
      </c>
      <c r="T74" s="78">
        <f>SUMPRODUCT(LTA!F74:AJ74,LTA!F$101:AJ$101,LTA!F$105:AJ$105)</f>
        <v>2.8</v>
      </c>
      <c r="U74" s="78">
        <f>SUMPRODUCT(LTA!F74:AJ74,LTA!F$102:AJ$102,LTA!F$105:AJ$105)</f>
        <v>373.54000000000008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-128</v>
      </c>
      <c r="AA74" s="117">
        <f>STOA!J74</f>
        <v>1.62</v>
      </c>
      <c r="AB74" s="117">
        <f>-STOA!P74</f>
        <v>0</v>
      </c>
      <c r="AC74">
        <f t="shared" si="3"/>
        <v>13.804188294191738</v>
      </c>
      <c r="AD74">
        <f t="shared" si="4"/>
        <v>1297.7171720865738</v>
      </c>
      <c r="AE74">
        <f>'IDT-1'!F74</f>
        <v>-174</v>
      </c>
      <c r="AF74" s="26"/>
      <c r="AG74">
        <f t="shared" si="5"/>
        <v>1123.7171720865738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15.214459131373079</v>
      </c>
      <c r="F75">
        <f>GT_Spot!T75</f>
        <v>0</v>
      </c>
      <c r="G75">
        <f>PPCL_NG!T75</f>
        <v>22.169999999999998</v>
      </c>
      <c r="H75">
        <f>PPCL_Spot!T75</f>
        <v>8.6820190742033017</v>
      </c>
      <c r="I75">
        <f>Bawana_NG!T75</f>
        <v>66.504431047475535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863.77618718590099</v>
      </c>
      <c r="P75" s="77">
        <v>79.786932097816049</v>
      </c>
      <c r="Q75" s="77">
        <v>22.410000000000004</v>
      </c>
      <c r="R75" s="80">
        <v>0</v>
      </c>
      <c r="S75" s="80">
        <v>0</v>
      </c>
      <c r="T75" s="78">
        <f>SUMPRODUCT(LTA!F75:AJ75,LTA!F$101:AJ$101,LTA!F$105:AJ$105)</f>
        <v>0.52</v>
      </c>
      <c r="U75" s="78">
        <f>SUMPRODUCT(LTA!F75:AJ75,LTA!F$102:AJ$102,LTA!F$105:AJ$105)</f>
        <v>412.54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-325</v>
      </c>
      <c r="AA75" s="117">
        <f>STOA!J75</f>
        <v>1.62</v>
      </c>
      <c r="AB75" s="117">
        <f>-STOA!P75</f>
        <v>0</v>
      </c>
      <c r="AC75">
        <f t="shared" si="3"/>
        <v>16.158934808669976</v>
      </c>
      <c r="AD75">
        <f t="shared" si="4"/>
        <v>1137.0650937280989</v>
      </c>
      <c r="AE75">
        <f>'IDT-1'!F75</f>
        <v>0</v>
      </c>
      <c r="AF75" s="26"/>
      <c r="AG75">
        <f t="shared" si="5"/>
        <v>1137.0650937280989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15.214459131373079</v>
      </c>
      <c r="F76">
        <f>GT_Spot!T76</f>
        <v>0</v>
      </c>
      <c r="G76">
        <f>PPCL_NG!T76</f>
        <v>22.169999999999998</v>
      </c>
      <c r="H76">
        <f>PPCL_Spot!T76</f>
        <v>8.6800000000000015</v>
      </c>
      <c r="I76">
        <f>Bawana_NG!T76</f>
        <v>65.25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871.99311311390102</v>
      </c>
      <c r="P76" s="77">
        <v>79.786932097816049</v>
      </c>
      <c r="Q76" s="77">
        <v>22.410000000000004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412.63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-277</v>
      </c>
      <c r="AA76" s="117">
        <f>STOA!J76</f>
        <v>1.62</v>
      </c>
      <c r="AB76" s="117">
        <f>-STOA!P76</f>
        <v>0</v>
      </c>
      <c r="AC76">
        <f t="shared" si="3"/>
        <v>15.657080961867297</v>
      </c>
      <c r="AD76">
        <f t="shared" si="4"/>
        <v>1207.0974233812228</v>
      </c>
      <c r="AE76">
        <f>'IDT-1'!F76</f>
        <v>-28</v>
      </c>
      <c r="AF76" s="26"/>
      <c r="AG76">
        <f t="shared" si="5"/>
        <v>1179.0974233812228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15.214459131373079</v>
      </c>
      <c r="F77">
        <f>GT_Spot!T77</f>
        <v>0</v>
      </c>
      <c r="G77">
        <f>PPCL_NG!T77</f>
        <v>22.169999999999998</v>
      </c>
      <c r="H77">
        <f>PPCL_Spot!T77</f>
        <v>8.6800000000000015</v>
      </c>
      <c r="I77">
        <f>Bawana_NG!T77</f>
        <v>66.08282992298237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877.66991532630107</v>
      </c>
      <c r="P77" s="77">
        <v>79.786932097816049</v>
      </c>
      <c r="Q77" s="77">
        <v>22.410000000000004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412.68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-268</v>
      </c>
      <c r="AA77" s="117">
        <f>STOA!J77</f>
        <v>1.62</v>
      </c>
      <c r="AB77" s="117">
        <f>-STOA!P77</f>
        <v>0</v>
      </c>
      <c r="AC77">
        <f t="shared" si="3"/>
        <v>16.034418315457696</v>
      </c>
      <c r="AD77">
        <f t="shared" si="4"/>
        <v>1177.2797181630149</v>
      </c>
      <c r="AE77">
        <f>'IDT-1'!F77</f>
        <v>-32</v>
      </c>
      <c r="AF77" s="26"/>
      <c r="AG77">
        <f t="shared" si="5"/>
        <v>1145.2797181630149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-45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15.214459131373079</v>
      </c>
      <c r="F78">
        <f>GT_Spot!T78</f>
        <v>0</v>
      </c>
      <c r="G78">
        <f>PPCL_NG!T78</f>
        <v>22.169999999999998</v>
      </c>
      <c r="H78">
        <f>PPCL_Spot!T78</f>
        <v>8.6800000000000015</v>
      </c>
      <c r="I78">
        <f>Bawana_NG!T78</f>
        <v>65.8772484651046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868.40100097230106</v>
      </c>
      <c r="P78" s="77">
        <v>79.786932097816049</v>
      </c>
      <c r="Q78" s="77">
        <v>22.410000000000004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412.43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-255</v>
      </c>
      <c r="AA78" s="117">
        <f>STOA!J78</f>
        <v>1.62</v>
      </c>
      <c r="AB78" s="117">
        <f>-STOA!P78</f>
        <v>0</v>
      </c>
      <c r="AC78">
        <f t="shared" si="3"/>
        <v>15.611473906469747</v>
      </c>
      <c r="AD78">
        <f t="shared" si="4"/>
        <v>1205.9781667601253</v>
      </c>
      <c r="AE78">
        <f>'IDT-1'!F78</f>
        <v>-43</v>
      </c>
      <c r="AF78" s="26"/>
      <c r="AG78">
        <f t="shared" si="5"/>
        <v>1162.9781667601253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15.20882584712372</v>
      </c>
      <c r="F79">
        <f>GT_Spot!T79</f>
        <v>0</v>
      </c>
      <c r="G79">
        <f>PPCL_NG!T79</f>
        <v>22.169999999999998</v>
      </c>
      <c r="H79">
        <f>PPCL_Spot!T79</f>
        <v>8.6800000000000015</v>
      </c>
      <c r="I79">
        <f>Bawana_NG!T79</f>
        <v>65.25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840.1788857114085</v>
      </c>
      <c r="P79" s="77">
        <v>79.786932097816049</v>
      </c>
      <c r="Q79" s="77">
        <v>22.410000000000004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412.68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-213</v>
      </c>
      <c r="AA79" s="117">
        <f>STOA!J79</f>
        <v>1.62</v>
      </c>
      <c r="AB79" s="117">
        <f>-STOA!P79</f>
        <v>0</v>
      </c>
      <c r="AC79">
        <f t="shared" si="3"/>
        <v>15.608337503401049</v>
      </c>
      <c r="AD79">
        <f t="shared" si="4"/>
        <v>1149.3763061529473</v>
      </c>
      <c r="AE79">
        <f>'IDT-1'!F79</f>
        <v>-63</v>
      </c>
      <c r="AF79" s="26"/>
      <c r="AG79">
        <f t="shared" si="5"/>
        <v>1086.3763061529473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-90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26.16</v>
      </c>
      <c r="F80">
        <f>GT_Spot!T80</f>
        <v>0</v>
      </c>
      <c r="G80">
        <f>PPCL_NG!T80</f>
        <v>23.139999999999997</v>
      </c>
      <c r="H80">
        <f>PPCL_Spot!T80</f>
        <v>8.68</v>
      </c>
      <c r="I80">
        <f>Bawana_NG!T80</f>
        <v>65.25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852.82677224446491</v>
      </c>
      <c r="P80" s="77">
        <v>79.786932097816049</v>
      </c>
      <c r="Q80" s="77">
        <v>22.410000000000004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405.53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-181</v>
      </c>
      <c r="AA80" s="117">
        <f>STOA!J80</f>
        <v>1.62</v>
      </c>
      <c r="AB80" s="117">
        <f>-STOA!P80</f>
        <v>0</v>
      </c>
      <c r="AC80">
        <f t="shared" si="3"/>
        <v>15.299962606283097</v>
      </c>
      <c r="AD80">
        <f t="shared" si="4"/>
        <v>1219.1037417359978</v>
      </c>
      <c r="AE80">
        <f>'IDT-1'!F80</f>
        <v>-90</v>
      </c>
      <c r="AF80" s="26"/>
      <c r="AG80">
        <f t="shared" si="5"/>
        <v>1129.1037417359978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-70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15.20882584712372</v>
      </c>
      <c r="F81">
        <f>GT_Spot!T81</f>
        <v>0</v>
      </c>
      <c r="G81">
        <f>PPCL_NG!T81</f>
        <v>22.169999999999998</v>
      </c>
      <c r="H81">
        <f>PPCL_Spot!T81</f>
        <v>8.6820190742033017</v>
      </c>
      <c r="I81">
        <f>Bawana_NG!T81</f>
        <v>65.25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841.20192324216487</v>
      </c>
      <c r="P81" s="77">
        <v>79.786932097816049</v>
      </c>
      <c r="Q81" s="77">
        <v>22.410000000000004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405.19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-157</v>
      </c>
      <c r="AA81" s="117">
        <f>STOA!J81</f>
        <v>1.62</v>
      </c>
      <c r="AB81" s="117">
        <f>-STOA!P81</f>
        <v>0</v>
      </c>
      <c r="AC81">
        <f t="shared" si="3"/>
        <v>14.593599383284177</v>
      </c>
      <c r="AD81">
        <f t="shared" si="4"/>
        <v>1328.3761008780241</v>
      </c>
      <c r="AE81">
        <f>'IDT-1'!F81</f>
        <v>-112</v>
      </c>
      <c r="AF81" s="26"/>
      <c r="AG81">
        <f t="shared" si="5"/>
        <v>1216.3761008780241</v>
      </c>
      <c r="AI81" s="75">
        <f>PXIL!J81</f>
        <v>0</v>
      </c>
      <c r="AJ81" s="75">
        <f>PXIL!P81</f>
        <v>0</v>
      </c>
      <c r="AK81" s="75">
        <f>RTM_IEX!J81</f>
        <v>38.450000000000003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15.20882584712372</v>
      </c>
      <c r="F82">
        <f>GT_Spot!T82</f>
        <v>0</v>
      </c>
      <c r="G82">
        <f>PPCL_NG!T82</f>
        <v>22.169999999999998</v>
      </c>
      <c r="H82">
        <f>PPCL_Spot!T82</f>
        <v>8.6800000000000015</v>
      </c>
      <c r="I82">
        <f>Bawana_NG!T82</f>
        <v>65.25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832.3080314665649</v>
      </c>
      <c r="P82" s="77">
        <v>79.786932097816049</v>
      </c>
      <c r="Q82" s="77">
        <v>22.410000000000004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405.06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-159</v>
      </c>
      <c r="AA82" s="117">
        <f>STOA!J82</f>
        <v>1.62</v>
      </c>
      <c r="AB82" s="117">
        <f>-STOA!P82</f>
        <v>0</v>
      </c>
      <c r="AC82">
        <f t="shared" si="3"/>
        <v>14.447271622850295</v>
      </c>
      <c r="AD82">
        <f t="shared" si="4"/>
        <v>1307.8765177886539</v>
      </c>
      <c r="AE82">
        <f>'IDT-1'!F82</f>
        <v>-120</v>
      </c>
      <c r="AF82" s="26"/>
      <c r="AG82">
        <f t="shared" si="5"/>
        <v>1187.8765177886539</v>
      </c>
      <c r="AI82" s="75">
        <f>PXIL!J82</f>
        <v>0</v>
      </c>
      <c r="AJ82" s="75">
        <f>PXIL!P82</f>
        <v>0</v>
      </c>
      <c r="AK82" s="75">
        <f>RTM_IEX!J82</f>
        <v>28.83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15.20882584712372</v>
      </c>
      <c r="F83">
        <f>GT_Spot!T83</f>
        <v>0</v>
      </c>
      <c r="G83">
        <f>PPCL_NG!T83</f>
        <v>22.169999999999998</v>
      </c>
      <c r="H83">
        <f>PPCL_Spot!T83</f>
        <v>8.6800000000000015</v>
      </c>
      <c r="I83">
        <f>Bawana_NG!T83</f>
        <v>65.25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800.93791731796478</v>
      </c>
      <c r="P83" s="77">
        <v>79.786932097816049</v>
      </c>
      <c r="Q83" s="77">
        <v>22.410000000000004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363.57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-108</v>
      </c>
      <c r="AA83" s="117">
        <f>STOA!J83</f>
        <v>1.71</v>
      </c>
      <c r="AB83" s="117">
        <f>-STOA!P83</f>
        <v>0</v>
      </c>
      <c r="AC83">
        <f t="shared" si="3"/>
        <v>13.366749940376515</v>
      </c>
      <c r="AD83">
        <f t="shared" si="4"/>
        <v>1228.3569253225278</v>
      </c>
      <c r="AE83">
        <f>'IDT-1'!F83</f>
        <v>-131</v>
      </c>
      <c r="AF83" s="26"/>
      <c r="AG83">
        <f t="shared" si="5"/>
        <v>1097.3569253225278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15.20882584712372</v>
      </c>
      <c r="F84">
        <f>GT_Spot!T84</f>
        <v>0</v>
      </c>
      <c r="G84">
        <f>PPCL_NG!T84</f>
        <v>22.169999999999998</v>
      </c>
      <c r="H84">
        <f>PPCL_Spot!T84</f>
        <v>8.6800000000000015</v>
      </c>
      <c r="I84">
        <f>Bawana_NG!T84</f>
        <v>65.25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795.45698900796481</v>
      </c>
      <c r="P84" s="77">
        <v>79.786932097816049</v>
      </c>
      <c r="Q84" s="77">
        <v>22.410000000000004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363.49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-134</v>
      </c>
      <c r="AA84" s="117">
        <f>STOA!J84</f>
        <v>1.71</v>
      </c>
      <c r="AB84" s="117">
        <f>-STOA!P84</f>
        <v>0</v>
      </c>
      <c r="AC84">
        <f t="shared" si="3"/>
        <v>13.282301261159734</v>
      </c>
      <c r="AD84">
        <f t="shared" si="4"/>
        <v>1226.8804456917449</v>
      </c>
      <c r="AE84">
        <f>'IDT-1'!F84</f>
        <v>-122</v>
      </c>
      <c r="AF84" s="26"/>
      <c r="AG84">
        <f t="shared" si="5"/>
        <v>1104.8804456917449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15.20882584712372</v>
      </c>
      <c r="F85">
        <f>GT_Spot!T85</f>
        <v>0</v>
      </c>
      <c r="G85">
        <f>PPCL_NG!T85</f>
        <v>22.169999999999998</v>
      </c>
      <c r="H85">
        <f>PPCL_Spot!T85</f>
        <v>8.6800000000000015</v>
      </c>
      <c r="I85">
        <f>Bawana_NG!T85</f>
        <v>65.25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640.5543566036647</v>
      </c>
      <c r="P85" s="77">
        <v>79.786932097816049</v>
      </c>
      <c r="Q85" s="77">
        <v>22.410000000000004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353.85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1.71</v>
      </c>
      <c r="AB85" s="117">
        <f>-STOA!P85</f>
        <v>0</v>
      </c>
      <c r="AC85">
        <f t="shared" si="3"/>
        <v>10.644657008027719</v>
      </c>
      <c r="AD85">
        <f t="shared" si="4"/>
        <v>1198.9754575405766</v>
      </c>
      <c r="AE85">
        <f>'IDT-1'!F85</f>
        <v>-104</v>
      </c>
      <c r="AF85" s="26"/>
      <c r="AG85">
        <f t="shared" si="5"/>
        <v>1094.9754575405766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15.20882584712372</v>
      </c>
      <c r="F86">
        <f>GT_Spot!T86</f>
        <v>0</v>
      </c>
      <c r="G86">
        <f>PPCL_NG!T86</f>
        <v>22.169999999999998</v>
      </c>
      <c r="H86">
        <f>PPCL_Spot!T86</f>
        <v>8.68</v>
      </c>
      <c r="I86">
        <f>Bawana_NG!T86</f>
        <v>65.25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630.69753874462981</v>
      </c>
      <c r="P86" s="77">
        <v>79.786932097816049</v>
      </c>
      <c r="Q86" s="77">
        <v>22.410000000000004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353.5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1.71</v>
      </c>
      <c r="AB86" s="117">
        <f>-STOA!P86</f>
        <v>0</v>
      </c>
      <c r="AC86">
        <f t="shared" si="3"/>
        <v>10.554837010868212</v>
      </c>
      <c r="AD86">
        <f t="shared" si="4"/>
        <v>1188.8584596787014</v>
      </c>
      <c r="AE86">
        <f>'IDT-1'!F86</f>
        <v>-101</v>
      </c>
      <c r="AF86" s="26"/>
      <c r="AG86">
        <f t="shared" si="5"/>
        <v>1087.8584596787014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15.20882584712372</v>
      </c>
      <c r="F87">
        <f>GT_Spot!T87</f>
        <v>0</v>
      </c>
      <c r="G87">
        <f>PPCL_NG!T87</f>
        <v>22.169999999999998</v>
      </c>
      <c r="H87">
        <f>PPCL_Spot!T87</f>
        <v>8.8000000000000007</v>
      </c>
      <c r="I87">
        <f>Bawana_NG!T87</f>
        <v>65.25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632.9315573824997</v>
      </c>
      <c r="P87" s="77">
        <v>79.786932097816049</v>
      </c>
      <c r="Q87" s="77">
        <v>22.410000000000004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353.06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-125</v>
      </c>
      <c r="AA87" s="117">
        <f>STOA!J87</f>
        <v>1.71</v>
      </c>
      <c r="AB87" s="117">
        <f>-STOA!P87</f>
        <v>0</v>
      </c>
      <c r="AC87">
        <f t="shared" si="3"/>
        <v>12.036571416043696</v>
      </c>
      <c r="AD87">
        <f t="shared" si="4"/>
        <v>1024.2907439113958</v>
      </c>
      <c r="AE87">
        <f>'IDT-1'!F87</f>
        <v>0</v>
      </c>
      <c r="AF87" s="26"/>
      <c r="AG87">
        <f t="shared" si="5"/>
        <v>1024.2907439113958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-40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15.20882584712372</v>
      </c>
      <c r="F88">
        <f>GT_Spot!T88</f>
        <v>0</v>
      </c>
      <c r="G88">
        <f>PPCL_NG!T88</f>
        <v>22.169999999999998</v>
      </c>
      <c r="H88">
        <f>PPCL_Spot!T88</f>
        <v>8.6800000000000015</v>
      </c>
      <c r="I88">
        <f>Bawana_NG!T88</f>
        <v>65.25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622.36474809389495</v>
      </c>
      <c r="P88" s="77">
        <v>79.786932097816049</v>
      </c>
      <c r="Q88" s="77">
        <v>22.410000000000004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356.77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-137</v>
      </c>
      <c r="AA88" s="117">
        <f>STOA!J88</f>
        <v>1.71</v>
      </c>
      <c r="AB88" s="117">
        <f>-STOA!P88</f>
        <v>0</v>
      </c>
      <c r="AC88">
        <f t="shared" si="3"/>
        <v>11.726587923682505</v>
      </c>
      <c r="AD88">
        <f t="shared" si="4"/>
        <v>1045.6239181151523</v>
      </c>
      <c r="AE88">
        <f>'IDT-1'!F88</f>
        <v>0</v>
      </c>
      <c r="AF88" s="26"/>
      <c r="AG88">
        <f t="shared" si="5"/>
        <v>1045.6239181151523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15.20882584712372</v>
      </c>
      <c r="F89">
        <f>GT_Spot!T89</f>
        <v>0</v>
      </c>
      <c r="G89">
        <f>PPCL_NG!T89</f>
        <v>22.169999999999998</v>
      </c>
      <c r="H89">
        <f>PPCL_Spot!T89</f>
        <v>8.6800000000000015</v>
      </c>
      <c r="I89">
        <f>Bawana_NG!T89</f>
        <v>65.25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609.34984381616471</v>
      </c>
      <c r="P89" s="77">
        <v>79.786932097816049</v>
      </c>
      <c r="Q89" s="77">
        <v>22.410000000000004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356.64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-146</v>
      </c>
      <c r="AA89" s="117">
        <f>STOA!J89</f>
        <v>1.71</v>
      </c>
      <c r="AB89" s="117">
        <f>-STOA!P89</f>
        <v>0</v>
      </c>
      <c r="AC89">
        <f t="shared" si="3"/>
        <v>12.090331652237026</v>
      </c>
      <c r="AD89">
        <f t="shared" si="4"/>
        <v>978.11527010886732</v>
      </c>
      <c r="AE89">
        <f>'IDT-1'!F89</f>
        <v>0</v>
      </c>
      <c r="AF89" s="26"/>
      <c r="AG89">
        <f t="shared" si="5"/>
        <v>978.11527010886732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-45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15.20882584712372</v>
      </c>
      <c r="F90">
        <f>GT_Spot!T90</f>
        <v>0</v>
      </c>
      <c r="G90">
        <f>PPCL_NG!T90</f>
        <v>22.169999999999998</v>
      </c>
      <c r="H90">
        <f>PPCL_Spot!T90</f>
        <v>8.6800000000000015</v>
      </c>
      <c r="I90">
        <f>Bawana_NG!T90</f>
        <v>65.25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607.30625688616465</v>
      </c>
      <c r="P90" s="77">
        <v>79.786932097816049</v>
      </c>
      <c r="Q90" s="77">
        <v>22.410000000000004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356.26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-160</v>
      </c>
      <c r="AA90" s="117">
        <f>STOA!J90</f>
        <v>1.71</v>
      </c>
      <c r="AB90" s="117">
        <f>-STOA!P90</f>
        <v>0</v>
      </c>
      <c r="AC90">
        <f t="shared" si="3"/>
        <v>11.793782134064971</v>
      </c>
      <c r="AD90">
        <f t="shared" si="4"/>
        <v>1006.9882326970394</v>
      </c>
      <c r="AE90">
        <f>'IDT-1'!F90</f>
        <v>0</v>
      </c>
      <c r="AF90" s="26"/>
      <c r="AG90">
        <f t="shared" si="5"/>
        <v>1006.9882326970394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15.20882584712372</v>
      </c>
      <c r="F91">
        <f>GT_Spot!T91</f>
        <v>0</v>
      </c>
      <c r="G91">
        <f>PPCL_NG!T91</f>
        <v>22.169999999999998</v>
      </c>
      <c r="H91">
        <f>PPCL_Spot!T91</f>
        <v>8.6800000000000015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550.75086595736491</v>
      </c>
      <c r="P91" s="77">
        <v>79.786932097816049</v>
      </c>
      <c r="Q91" s="77">
        <v>22.410000000000004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316.42999999999995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-125</v>
      </c>
      <c r="AA91" s="117">
        <f>STOA!J91</f>
        <v>1.62</v>
      </c>
      <c r="AB91" s="117">
        <f>-STOA!P91</f>
        <v>0</v>
      </c>
      <c r="AC91">
        <f t="shared" si="3"/>
        <v>11.077970606724461</v>
      </c>
      <c r="AD91">
        <f t="shared" si="4"/>
        <v>896.22865329558033</v>
      </c>
      <c r="AE91">
        <f>'IDT-1'!F91</f>
        <v>0</v>
      </c>
      <c r="AF91" s="26"/>
      <c r="AG91">
        <f t="shared" si="5"/>
        <v>896.22865329558033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15.20882584712372</v>
      </c>
      <c r="F92">
        <f>GT_Spot!T92</f>
        <v>0</v>
      </c>
      <c r="G92">
        <f>PPCL_NG!T92</f>
        <v>22.169999999999998</v>
      </c>
      <c r="H92">
        <f>PPCL_Spot!T92</f>
        <v>8.6800000000000015</v>
      </c>
      <c r="I92">
        <f>Bawana_NG!T92</f>
        <v>65.45999999999998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560.55456992546488</v>
      </c>
      <c r="P92" s="77">
        <v>79.786932097816049</v>
      </c>
      <c r="Q92" s="77">
        <v>22.410000000000004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277.77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-149</v>
      </c>
      <c r="AA92" s="117">
        <f>STOA!J92</f>
        <v>1.62</v>
      </c>
      <c r="AB92" s="117">
        <f>-STOA!P92</f>
        <v>0</v>
      </c>
      <c r="AC92">
        <f t="shared" si="3"/>
        <v>10.728223798899592</v>
      </c>
      <c r="AD92">
        <f t="shared" si="4"/>
        <v>878.93210407150491</v>
      </c>
      <c r="AE92">
        <f>'IDT-1'!F92</f>
        <v>0</v>
      </c>
      <c r="AF92" s="26"/>
      <c r="AG92">
        <f t="shared" si="5"/>
        <v>878.93210407150491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15.20882584712372</v>
      </c>
      <c r="F93">
        <f>GT_Spot!T93</f>
        <v>0</v>
      </c>
      <c r="G93">
        <f>PPCL_NG!T93</f>
        <v>22.169999999999998</v>
      </c>
      <c r="H93">
        <f>PPCL_Spot!T93</f>
        <v>9.2519274848926862</v>
      </c>
      <c r="I93">
        <f>Bawana_NG!T93</f>
        <v>65.67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519.90045237496656</v>
      </c>
      <c r="P93" s="77">
        <v>38.439999999999991</v>
      </c>
      <c r="Q93" s="77">
        <v>7.6900000000000013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235.44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1.62</v>
      </c>
      <c r="AB93" s="117">
        <f>-STOA!P93</f>
        <v>0</v>
      </c>
      <c r="AC93">
        <f t="shared" si="3"/>
        <v>8.5437396239421943</v>
      </c>
      <c r="AD93">
        <f t="shared" si="4"/>
        <v>851.84746608304079</v>
      </c>
      <c r="AE93">
        <f>'IDT-1'!F93</f>
        <v>0</v>
      </c>
      <c r="AF93" s="26"/>
      <c r="AG93">
        <f t="shared" si="5"/>
        <v>851.84746608304079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-55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15.215680954964732</v>
      </c>
      <c r="F94">
        <f>GT_Spot!T94</f>
        <v>0</v>
      </c>
      <c r="G94">
        <f>PPCL_NG!T94</f>
        <v>22.169999999999998</v>
      </c>
      <c r="H94">
        <f>PPCL_Spot!T94</f>
        <v>8.6820190742033017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519.76576958756652</v>
      </c>
      <c r="P94" s="77">
        <v>38.44</v>
      </c>
      <c r="Q94" s="77">
        <v>7.6900000000000013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235.21999999999997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1.62</v>
      </c>
      <c r="AB94" s="117">
        <f>-STOA!P94</f>
        <v>0</v>
      </c>
      <c r="AC94">
        <f t="shared" si="3"/>
        <v>8.175814358293124</v>
      </c>
      <c r="AD94">
        <f t="shared" si="4"/>
        <v>860.62765525844145</v>
      </c>
      <c r="AE94">
        <f>'IDT-1'!F94</f>
        <v>0</v>
      </c>
      <c r="AF94" s="26"/>
      <c r="AG94">
        <f t="shared" si="5"/>
        <v>860.62765525844145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15.215680954964732</v>
      </c>
      <c r="F95">
        <f>GT_Spot!T95</f>
        <v>0</v>
      </c>
      <c r="G95">
        <f>PPCL_NG!T95</f>
        <v>22.169999999999998</v>
      </c>
      <c r="H95">
        <f>PPCL_Spot!T95</f>
        <v>8.6800000000000015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498.04162926323409</v>
      </c>
      <c r="P95" s="77">
        <v>38.44</v>
      </c>
      <c r="Q95" s="77">
        <v>7.6900000000000013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239.26999999999998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1.62</v>
      </c>
      <c r="AB95" s="117">
        <f>-STOA!P95</f>
        <v>0</v>
      </c>
      <c r="AC95">
        <f t="shared" si="3"/>
        <v>8.0202641555860108</v>
      </c>
      <c r="AD95">
        <f t="shared" si="4"/>
        <v>843.10704606261288</v>
      </c>
      <c r="AE95">
        <f>'IDT-1'!F95</f>
        <v>0</v>
      </c>
      <c r="AF95" s="26"/>
      <c r="AG95">
        <f t="shared" si="5"/>
        <v>843.10704606261288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15.215680954964732</v>
      </c>
      <c r="F96">
        <f>GT_Spot!T96</f>
        <v>0</v>
      </c>
      <c r="G96">
        <f>PPCL_NG!T96</f>
        <v>22.169999999999998</v>
      </c>
      <c r="H96">
        <f>PPCL_Spot!T96</f>
        <v>8.6800000000000015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478.92120075592828</v>
      </c>
      <c r="P96" s="77">
        <v>38.44</v>
      </c>
      <c r="Q96" s="77">
        <v>7.6900000000000022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239.1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-31</v>
      </c>
      <c r="AA96" s="117">
        <f>STOA!J96</f>
        <v>1.62</v>
      </c>
      <c r="AB96" s="117">
        <f>-STOA!P96</f>
        <v>0</v>
      </c>
      <c r="AC96">
        <f t="shared" si="3"/>
        <v>8.1257303379097738</v>
      </c>
      <c r="AD96">
        <f t="shared" si="4"/>
        <v>792.7111513729833</v>
      </c>
      <c r="AE96">
        <f>'IDT-1'!F96</f>
        <v>0</v>
      </c>
      <c r="AF96" s="26"/>
      <c r="AG96">
        <f t="shared" si="5"/>
        <v>792.7111513729833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15.215680954964732</v>
      </c>
      <c r="F97">
        <f>GT_Spot!T97</f>
        <v>0</v>
      </c>
      <c r="G97">
        <f>PPCL_NG!T97</f>
        <v>22.169999999999998</v>
      </c>
      <c r="H97">
        <f>PPCL_Spot!T97</f>
        <v>8.6800000000000015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475.47902743801609</v>
      </c>
      <c r="P97" s="77">
        <v>38.44</v>
      </c>
      <c r="Q97" s="77">
        <v>7.6900000000000022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239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-57</v>
      </c>
      <c r="AA97" s="117">
        <f>STOA!J97</f>
        <v>1.62</v>
      </c>
      <c r="AB97" s="117">
        <f>-STOA!P97</f>
        <v>0</v>
      </c>
      <c r="AC97">
        <f t="shared" si="3"/>
        <v>8.4141718035111772</v>
      </c>
      <c r="AD97">
        <f t="shared" si="4"/>
        <v>752.88053658946967</v>
      </c>
      <c r="AE97">
        <f>'IDT-1'!F97</f>
        <v>0</v>
      </c>
      <c r="AF97" s="26"/>
      <c r="AG97">
        <f t="shared" si="5"/>
        <v>752.88053658946967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15.215680954964732</v>
      </c>
      <c r="F98">
        <f>GT_Spot!T98</f>
        <v>0</v>
      </c>
      <c r="G98">
        <f>PPCL_NG!T98</f>
        <v>22.169999999999998</v>
      </c>
      <c r="H98">
        <f>PPCL_Spot!T98</f>
        <v>8.6800000000000015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478.74007866091608</v>
      </c>
      <c r="P98" s="77">
        <v>38.44</v>
      </c>
      <c r="Q98" s="77">
        <v>7.6900000000000022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239.1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-79</v>
      </c>
      <c r="AA98" s="117">
        <f>STOA!J98</f>
        <v>1.62</v>
      </c>
      <c r="AB98" s="117">
        <f>-STOA!P98</f>
        <v>0</v>
      </c>
      <c r="AC98">
        <f t="shared" si="3"/>
        <v>8.5502865845390428</v>
      </c>
      <c r="AD98">
        <f t="shared" si="4"/>
        <v>744.10547303134183</v>
      </c>
      <c r="AE98">
        <f>'IDT-1'!F98</f>
        <v>0</v>
      </c>
      <c r="AF98" s="26"/>
      <c r="AG98">
        <f t="shared" si="5"/>
        <v>744.10547303134183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0.36776652201884241</v>
      </c>
      <c r="F99">
        <f t="shared" si="6"/>
        <v>0</v>
      </c>
      <c r="G99">
        <f t="shared" si="6"/>
        <v>0.52884250000000055</v>
      </c>
      <c r="H99">
        <f t="shared" si="6"/>
        <v>0.21956132571459719</v>
      </c>
      <c r="I99">
        <f t="shared" si="6"/>
        <v>1.4684892761578601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15.191013745206005</v>
      </c>
      <c r="P99" s="77">
        <f t="shared" si="6"/>
        <v>1.4887126172716094</v>
      </c>
      <c r="Q99" s="77">
        <f t="shared" si="6"/>
        <v>0.37392359338407549</v>
      </c>
      <c r="R99" s="80">
        <f>SUM(R3:R98)/4000</f>
        <v>0.18898007106559286</v>
      </c>
      <c r="S99" s="80">
        <f t="shared" si="6"/>
        <v>0</v>
      </c>
      <c r="T99" s="78">
        <f t="shared" si="6"/>
        <v>0.37730500000000011</v>
      </c>
      <c r="U99" s="78">
        <f t="shared" si="6"/>
        <v>8.3312250000000017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-3.3054999999999999</v>
      </c>
      <c r="AA99" s="117">
        <f t="shared" si="6"/>
        <v>0.87663749999999951</v>
      </c>
      <c r="AB99" s="117">
        <f t="shared" si="6"/>
        <v>0</v>
      </c>
      <c r="AC99">
        <f t="shared" si="6"/>
        <v>0.29435227908216716</v>
      </c>
      <c r="AD99">
        <f t="shared" si="6"/>
        <v>25.464784871736398</v>
      </c>
      <c r="AE99">
        <f t="shared" si="6"/>
        <v>-0.59663100000000002</v>
      </c>
      <c r="AG99">
        <f t="shared" si="6"/>
        <v>24.8681538717364</v>
      </c>
      <c r="AI99">
        <f t="shared" si="6"/>
        <v>0</v>
      </c>
      <c r="AJ99">
        <f t="shared" si="6"/>
        <v>0</v>
      </c>
      <c r="AK99">
        <f t="shared" si="6"/>
        <v>0.17468000000000003</v>
      </c>
      <c r="AL99">
        <f t="shared" si="6"/>
        <v>-0.52249999999999996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44591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GT_NG!S3</f>
        <v>2.1089571841344892</v>
      </c>
      <c r="F3">
        <f>GT_Spot!S3</f>
        <v>0</v>
      </c>
      <c r="G3">
        <f>PPCL_NG!S3</f>
        <v>33.94</v>
      </c>
      <c r="H3">
        <f>PPCL_Spot!S3</f>
        <v>13.636969562319486</v>
      </c>
      <c r="I3">
        <f>Bawana_NG!S3</f>
        <v>27.466005530657004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0.6789370040385766</v>
      </c>
      <c r="AD3">
        <f>SUM(B3:AB3,AI3:AR3)-AC3</f>
        <v>76.472995273072399</v>
      </c>
      <c r="AE3">
        <f>'IDT-1'!E3</f>
        <v>0</v>
      </c>
      <c r="AF3" s="26"/>
      <c r="AG3">
        <f>SUM(AD3:AF3)</f>
        <v>76.472995273072399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2.1089571841344892</v>
      </c>
      <c r="F4">
        <f>GT_Spot!S4</f>
        <v>0</v>
      </c>
      <c r="G4">
        <f>PPCL_NG!S4</f>
        <v>33.94</v>
      </c>
      <c r="H4">
        <f>PPCL_Spot!S4</f>
        <v>13.636969562319486</v>
      </c>
      <c r="I4">
        <f>Bawana_NG!S4</f>
        <v>28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0.68363615536879496</v>
      </c>
      <c r="AD4">
        <f t="shared" ref="AD4:AD67" si="1">SUM(B4:AB4,AI4:AR4)-AC4</f>
        <v>77.002290591085185</v>
      </c>
      <c r="AE4">
        <f>'IDT-1'!E4</f>
        <v>0</v>
      </c>
      <c r="AF4" s="26"/>
      <c r="AG4">
        <f t="shared" ref="AG4:AG67" si="2">SUM(AD4:AF4)</f>
        <v>77.002290591085185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2.1089571841344892</v>
      </c>
      <c r="F5">
        <f>GT_Spot!S5</f>
        <v>0</v>
      </c>
      <c r="G5">
        <f>PPCL_NG!S5</f>
        <v>33.94</v>
      </c>
      <c r="H5">
        <f>PPCL_Spot!S5</f>
        <v>14.543029797874558</v>
      </c>
      <c r="I5">
        <f>Bawana_NG!S5</f>
        <v>28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0.69160948544167966</v>
      </c>
      <c r="AD5">
        <f t="shared" si="1"/>
        <v>77.900377496567373</v>
      </c>
      <c r="AE5">
        <f>'IDT-1'!E5</f>
        <v>0</v>
      </c>
      <c r="AF5" s="26"/>
      <c r="AG5">
        <f t="shared" si="2"/>
        <v>77.900377496567373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2.1089571841344892</v>
      </c>
      <c r="F6">
        <f>GT_Spot!S6</f>
        <v>0</v>
      </c>
      <c r="G6">
        <f>PPCL_NG!S6</f>
        <v>33.94</v>
      </c>
      <c r="H6">
        <f>PPCL_Spot!S6</f>
        <v>12.726969769102594</v>
      </c>
      <c r="I6">
        <f>Bawana_NG!S6</f>
        <v>28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0.67562815718848634</v>
      </c>
      <c r="AD6">
        <f t="shared" si="1"/>
        <v>76.100298796048591</v>
      </c>
      <c r="AE6">
        <f>'IDT-1'!E6</f>
        <v>0</v>
      </c>
      <c r="AF6" s="26"/>
      <c r="AG6">
        <f t="shared" si="2"/>
        <v>76.100298796048591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2.1089571841344892</v>
      </c>
      <c r="F7">
        <f>GT_Spot!S7</f>
        <v>0</v>
      </c>
      <c r="G7">
        <f>PPCL_NG!S7</f>
        <v>33.94</v>
      </c>
      <c r="H7">
        <f>PPCL_Spot!S7</f>
        <v>13.636969562319486</v>
      </c>
      <c r="I7">
        <f>Bawana_NG!S7</f>
        <v>28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28.83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0.937340155368795</v>
      </c>
      <c r="AD7">
        <f t="shared" si="1"/>
        <v>105.57858659108517</v>
      </c>
      <c r="AE7">
        <f>'IDT-1'!E7</f>
        <v>0</v>
      </c>
      <c r="AF7" s="26"/>
      <c r="AG7">
        <f t="shared" si="2"/>
        <v>105.57858659108517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2.1089571841344892</v>
      </c>
      <c r="F8">
        <f>GT_Spot!S8</f>
        <v>0</v>
      </c>
      <c r="G8">
        <f>PPCL_NG!S8</f>
        <v>33.94</v>
      </c>
      <c r="H8">
        <f>PPCL_Spot!S8</f>
        <v>13.636969562319486</v>
      </c>
      <c r="I8">
        <f>Bawana_NG!S8</f>
        <v>28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0.68363615536879496</v>
      </c>
      <c r="AD8">
        <f t="shared" si="1"/>
        <v>77.002290591085185</v>
      </c>
      <c r="AE8">
        <f>'IDT-1'!E8</f>
        <v>0</v>
      </c>
      <c r="AF8" s="26"/>
      <c r="AG8">
        <f t="shared" si="2"/>
        <v>77.002290591085185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2.1089571841344892</v>
      </c>
      <c r="F9">
        <f>GT_Spot!S9</f>
        <v>0</v>
      </c>
      <c r="G9">
        <f>PPCL_NG!S9</f>
        <v>33.94</v>
      </c>
      <c r="H9">
        <f>PPCL_Spot!S9</f>
        <v>13.636969562319486</v>
      </c>
      <c r="I9">
        <f>Bawana_NG!S9</f>
        <v>28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0.68363615536879496</v>
      </c>
      <c r="AD9">
        <f t="shared" si="1"/>
        <v>77.002290591085185</v>
      </c>
      <c r="AE9">
        <f>'IDT-1'!E9</f>
        <v>0</v>
      </c>
      <c r="AF9" s="26"/>
      <c r="AG9">
        <f t="shared" si="2"/>
        <v>77.002290591085185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2.1089571841344892</v>
      </c>
      <c r="F10">
        <f>GT_Spot!S10</f>
        <v>0</v>
      </c>
      <c r="G10">
        <f>PPCL_NG!S10</f>
        <v>33.94</v>
      </c>
      <c r="H10">
        <f>PPCL_Spot!S10</f>
        <v>13.636969562319486</v>
      </c>
      <c r="I10">
        <f>Bawana_NG!S10</f>
        <v>28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0.68363615536879496</v>
      </c>
      <c r="AD10">
        <f t="shared" si="1"/>
        <v>77.002290591085185</v>
      </c>
      <c r="AE10">
        <f>'IDT-1'!E10</f>
        <v>0</v>
      </c>
      <c r="AF10" s="26"/>
      <c r="AG10">
        <f t="shared" si="2"/>
        <v>77.002290591085185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2.1089571841344892</v>
      </c>
      <c r="F11">
        <f>GT_Spot!S11</f>
        <v>0</v>
      </c>
      <c r="G11">
        <f>PPCL_NG!S11</f>
        <v>33.94</v>
      </c>
      <c r="H11">
        <f>PPCL_Spot!S11</f>
        <v>13.636969562319486</v>
      </c>
      <c r="I11">
        <f>Bawana_NG!S11</f>
        <v>28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0.68363615536879496</v>
      </c>
      <c r="AD11">
        <f t="shared" si="1"/>
        <v>77.002290591085185</v>
      </c>
      <c r="AE11">
        <f>'IDT-1'!E11</f>
        <v>0</v>
      </c>
      <c r="AF11" s="26"/>
      <c r="AG11">
        <f t="shared" si="2"/>
        <v>77.002290591085185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2.1089571841344892</v>
      </c>
      <c r="F12">
        <f>GT_Spot!S12</f>
        <v>0</v>
      </c>
      <c r="G12">
        <f>PPCL_NG!S12</f>
        <v>33.94</v>
      </c>
      <c r="H12">
        <f>PPCL_Spot!S12</f>
        <v>14.543029797874558</v>
      </c>
      <c r="I12">
        <f>Bawana_NG!S12</f>
        <v>28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24.03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0.90307348544167965</v>
      </c>
      <c r="AD12">
        <f t="shared" si="1"/>
        <v>101.71891349656737</v>
      </c>
      <c r="AE12">
        <f>'IDT-1'!E12</f>
        <v>0</v>
      </c>
      <c r="AF12" s="26"/>
      <c r="AG12">
        <f t="shared" si="2"/>
        <v>101.71891349656737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2.1089571841344892</v>
      </c>
      <c r="F13">
        <f>GT_Spot!S13</f>
        <v>0</v>
      </c>
      <c r="G13">
        <f>PPCL_NG!S13</f>
        <v>33.94</v>
      </c>
      <c r="H13">
        <f>PPCL_Spot!S13</f>
        <v>12.726969769102594</v>
      </c>
      <c r="I13">
        <f>Bawana_NG!S13</f>
        <v>28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0.67562815718848634</v>
      </c>
      <c r="AD13">
        <f t="shared" si="1"/>
        <v>76.100298796048591</v>
      </c>
      <c r="AE13">
        <f>'IDT-1'!E13</f>
        <v>0</v>
      </c>
      <c r="AF13" s="26"/>
      <c r="AG13">
        <f t="shared" si="2"/>
        <v>76.100298796048591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2.1089571841344892</v>
      </c>
      <c r="F14">
        <f>GT_Spot!S14</f>
        <v>0</v>
      </c>
      <c r="G14">
        <f>PPCL_NG!S14</f>
        <v>33.94</v>
      </c>
      <c r="H14">
        <f>PPCL_Spot!S14</f>
        <v>13.636969562319486</v>
      </c>
      <c r="I14">
        <f>Bawana_NG!S14</f>
        <v>28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0.68363615536879496</v>
      </c>
      <c r="AD14">
        <f t="shared" si="1"/>
        <v>77.002290591085185</v>
      </c>
      <c r="AE14">
        <f>'IDT-1'!E14</f>
        <v>0</v>
      </c>
      <c r="AF14" s="26"/>
      <c r="AG14">
        <f t="shared" si="2"/>
        <v>77.002290591085185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2.1089571841344892</v>
      </c>
      <c r="F15">
        <f>GT_Spot!S15</f>
        <v>0</v>
      </c>
      <c r="G15">
        <f>PPCL_NG!S15</f>
        <v>33.94</v>
      </c>
      <c r="H15">
        <f>PPCL_Spot!S15</f>
        <v>13.636969562319486</v>
      </c>
      <c r="I15">
        <f>Bawana_NG!S15</f>
        <v>28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0.68363615536879496</v>
      </c>
      <c r="AD15">
        <f t="shared" si="1"/>
        <v>77.002290591085185</v>
      </c>
      <c r="AE15">
        <f>'IDT-1'!E15</f>
        <v>0</v>
      </c>
      <c r="AF15" s="26"/>
      <c r="AG15">
        <f t="shared" si="2"/>
        <v>77.002290591085185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2.1089571841344892</v>
      </c>
      <c r="F16">
        <f>GT_Spot!S16</f>
        <v>0</v>
      </c>
      <c r="G16">
        <f>PPCL_NG!S16</f>
        <v>33.94</v>
      </c>
      <c r="H16">
        <f>PPCL_Spot!S16</f>
        <v>13.636969562319486</v>
      </c>
      <c r="I16">
        <f>Bawana_NG!S16</f>
        <v>28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0.68363615536879496</v>
      </c>
      <c r="AD16">
        <f t="shared" si="1"/>
        <v>77.002290591085185</v>
      </c>
      <c r="AE16">
        <f>'IDT-1'!E16</f>
        <v>0</v>
      </c>
      <c r="AF16" s="26"/>
      <c r="AG16">
        <f t="shared" si="2"/>
        <v>77.002290591085185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2.1089571841344892</v>
      </c>
      <c r="F17">
        <f>GT_Spot!S17</f>
        <v>0</v>
      </c>
      <c r="G17">
        <f>PPCL_NG!S17</f>
        <v>33.94</v>
      </c>
      <c r="H17">
        <f>PPCL_Spot!S17</f>
        <v>13.636969562319486</v>
      </c>
      <c r="I17">
        <f>Bawana_NG!S17</f>
        <v>28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19.22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0.85277215536879503</v>
      </c>
      <c r="AD17">
        <f t="shared" si="1"/>
        <v>96.053154591085175</v>
      </c>
      <c r="AE17">
        <f>'IDT-1'!E17</f>
        <v>0</v>
      </c>
      <c r="AF17" s="26"/>
      <c r="AG17">
        <f t="shared" si="2"/>
        <v>96.053154591085175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2.1089571841344892</v>
      </c>
      <c r="F18">
        <f>GT_Spot!S18</f>
        <v>0</v>
      </c>
      <c r="G18">
        <f>PPCL_NG!S18</f>
        <v>33.94</v>
      </c>
      <c r="H18">
        <f>PPCL_Spot!S18</f>
        <v>13.636969562319486</v>
      </c>
      <c r="I18">
        <f>Bawana_NG!S18</f>
        <v>28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0.68363615536879496</v>
      </c>
      <c r="AD18">
        <f t="shared" si="1"/>
        <v>77.002290591085185</v>
      </c>
      <c r="AE18">
        <f>'IDT-1'!E18</f>
        <v>0</v>
      </c>
      <c r="AF18" s="26"/>
      <c r="AG18">
        <f t="shared" si="2"/>
        <v>77.002290591085185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2.1082160225236755</v>
      </c>
      <c r="F19">
        <f>GT_Spot!S19</f>
        <v>0</v>
      </c>
      <c r="G19">
        <f>PPCL_NG!S19</f>
        <v>33.94</v>
      </c>
      <c r="H19">
        <f>PPCL_Spot!S19</f>
        <v>14.543029797874558</v>
      </c>
      <c r="I19">
        <f>Bawana_NG!S19</f>
        <v>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0.69160296321950443</v>
      </c>
      <c r="AD19">
        <f t="shared" si="1"/>
        <v>77.899642857178719</v>
      </c>
      <c r="AE19">
        <f>'IDT-1'!E19</f>
        <v>0</v>
      </c>
      <c r="AF19" s="26"/>
      <c r="AG19">
        <f t="shared" si="2"/>
        <v>77.899642857178719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2.1082160225236755</v>
      </c>
      <c r="F20">
        <f>GT_Spot!S20</f>
        <v>0</v>
      </c>
      <c r="G20">
        <f>PPCL_NG!S20</f>
        <v>33.94</v>
      </c>
      <c r="H20">
        <f>PPCL_Spot!S20</f>
        <v>12.726969769102594</v>
      </c>
      <c r="I20">
        <f>Bawana_NG!S20</f>
        <v>28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0.67562163496631122</v>
      </c>
      <c r="AD20">
        <f t="shared" si="1"/>
        <v>76.099564156659966</v>
      </c>
      <c r="AE20">
        <f>'IDT-1'!E20</f>
        <v>0</v>
      </c>
      <c r="AF20" s="26"/>
      <c r="AG20">
        <f t="shared" si="2"/>
        <v>76.099564156659966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2.1082160225236755</v>
      </c>
      <c r="F21">
        <f>GT_Spot!S21</f>
        <v>0</v>
      </c>
      <c r="G21">
        <f>PPCL_NG!S21</f>
        <v>33.94</v>
      </c>
      <c r="H21">
        <f>PPCL_Spot!S21</f>
        <v>13.636969562319486</v>
      </c>
      <c r="I21">
        <f>Bawana_NG!S21</f>
        <v>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0.68362963314661995</v>
      </c>
      <c r="AD21">
        <f t="shared" si="1"/>
        <v>77.001555951696545</v>
      </c>
      <c r="AE21">
        <f>'IDT-1'!E21</f>
        <v>0</v>
      </c>
      <c r="AF21" s="26"/>
      <c r="AG21">
        <f t="shared" si="2"/>
        <v>77.001555951696545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2.1082160225236755</v>
      </c>
      <c r="F22">
        <f>GT_Spot!S22</f>
        <v>0</v>
      </c>
      <c r="G22">
        <f>PPCL_NG!S22</f>
        <v>33.94</v>
      </c>
      <c r="H22">
        <f>PPCL_Spot!S22</f>
        <v>13.636969562319486</v>
      </c>
      <c r="I22">
        <f>Bawana_NG!S22</f>
        <v>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19.22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0.85276563314661991</v>
      </c>
      <c r="AD22">
        <f t="shared" si="1"/>
        <v>96.05241995169655</v>
      </c>
      <c r="AE22">
        <f>'IDT-1'!E22</f>
        <v>0</v>
      </c>
      <c r="AF22" s="26"/>
      <c r="AG22">
        <f t="shared" si="2"/>
        <v>96.05241995169655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2.1082160225236755</v>
      </c>
      <c r="F23">
        <f>GT_Spot!S23</f>
        <v>0</v>
      </c>
      <c r="G23">
        <f>PPCL_NG!S23</f>
        <v>33.94</v>
      </c>
      <c r="H23">
        <f>PPCL_Spot!S23</f>
        <v>13.636969562319486</v>
      </c>
      <c r="I23">
        <f>Bawana_NG!S23</f>
        <v>28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0.68362963314661995</v>
      </c>
      <c r="AD23">
        <f t="shared" si="1"/>
        <v>77.001555951696545</v>
      </c>
      <c r="AE23">
        <f>'IDT-1'!E23</f>
        <v>0</v>
      </c>
      <c r="AF23" s="26"/>
      <c r="AG23">
        <f t="shared" si="2"/>
        <v>77.001555951696545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2.1082160225236755</v>
      </c>
      <c r="F24">
        <f>GT_Spot!S24</f>
        <v>0</v>
      </c>
      <c r="G24">
        <f>PPCL_NG!S24</f>
        <v>33.94</v>
      </c>
      <c r="H24">
        <f>PPCL_Spot!S24</f>
        <v>13.636969562319486</v>
      </c>
      <c r="I24">
        <f>Bawana_NG!S24</f>
        <v>28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0.68362963314661995</v>
      </c>
      <c r="AD24">
        <f t="shared" si="1"/>
        <v>77.001555951696545</v>
      </c>
      <c r="AE24">
        <f>'IDT-1'!E24</f>
        <v>0</v>
      </c>
      <c r="AF24" s="26"/>
      <c r="AG24">
        <f t="shared" si="2"/>
        <v>77.001555951696545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2.1082160225236755</v>
      </c>
      <c r="F25">
        <f>GT_Spot!S25</f>
        <v>0</v>
      </c>
      <c r="G25">
        <f>PPCL_NG!S25</f>
        <v>33.94</v>
      </c>
      <c r="H25">
        <f>PPCL_Spot!S25</f>
        <v>13.636969562319486</v>
      </c>
      <c r="I25">
        <f>Bawana_NG!S25</f>
        <v>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0.68362963314661995</v>
      </c>
      <c r="AD25">
        <f t="shared" si="1"/>
        <v>77.001555951696545</v>
      </c>
      <c r="AE25">
        <f>'IDT-1'!E25</f>
        <v>0</v>
      </c>
      <c r="AF25" s="26"/>
      <c r="AG25">
        <f t="shared" si="2"/>
        <v>77.001555951696545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2.1082160225236755</v>
      </c>
      <c r="F26">
        <f>GT_Spot!S26</f>
        <v>0</v>
      </c>
      <c r="G26">
        <f>PPCL_NG!S26</f>
        <v>33.94</v>
      </c>
      <c r="H26">
        <f>PPCL_Spot!S26</f>
        <v>14.543029797874558</v>
      </c>
      <c r="I26">
        <f>Bawana_NG!S26</f>
        <v>27.999999999999996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0.69160296321950443</v>
      </c>
      <c r="AD26">
        <f t="shared" si="1"/>
        <v>77.899642857178719</v>
      </c>
      <c r="AE26">
        <f>'IDT-1'!E26</f>
        <v>0</v>
      </c>
      <c r="AF26" s="26"/>
      <c r="AG26">
        <f t="shared" si="2"/>
        <v>77.899642857178719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2.1082160225236755</v>
      </c>
      <c r="F27">
        <f>GT_Spot!S27</f>
        <v>0</v>
      </c>
      <c r="G27">
        <f>PPCL_NG!S27</f>
        <v>34.849999999999994</v>
      </c>
      <c r="H27">
        <f>PPCL_Spot!S27</f>
        <v>12.726969769102594</v>
      </c>
      <c r="I27">
        <f>Bawana_NG!S27</f>
        <v>26.498893204694479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28.83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0.92412389516762261</v>
      </c>
      <c r="AD27">
        <f t="shared" si="1"/>
        <v>104.08995510115312</v>
      </c>
      <c r="AE27">
        <f>'IDT-1'!E27</f>
        <v>0</v>
      </c>
      <c r="AF27" s="26"/>
      <c r="AG27">
        <f t="shared" si="2"/>
        <v>104.08995510115312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2.1082160225236755</v>
      </c>
      <c r="F28">
        <f>GT_Spot!S28</f>
        <v>0</v>
      </c>
      <c r="G28">
        <f>PPCL_NG!S28</f>
        <v>34.849999999999994</v>
      </c>
      <c r="H28">
        <f>PPCL_Spot!S28</f>
        <v>13.636969562319486</v>
      </c>
      <c r="I28">
        <f>Bawana_NG!S28</f>
        <v>26.498893204694479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1.92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0.69532389334793121</v>
      </c>
      <c r="AD28">
        <f t="shared" si="1"/>
        <v>78.318754896189702</v>
      </c>
      <c r="AE28">
        <f>'IDT-1'!E28</f>
        <v>0</v>
      </c>
      <c r="AF28" s="26"/>
      <c r="AG28">
        <f t="shared" si="2"/>
        <v>78.318754896189702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2.1082160225236755</v>
      </c>
      <c r="F29">
        <f>GT_Spot!S29</f>
        <v>0</v>
      </c>
      <c r="G29">
        <f>PPCL_NG!S29</f>
        <v>34.849999999999994</v>
      </c>
      <c r="H29">
        <f>PPCL_Spot!S29</f>
        <v>13.636969562319486</v>
      </c>
      <c r="I29">
        <f>Bawana_NG!S29</f>
        <v>22.12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1.92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0.65678963314661987</v>
      </c>
      <c r="AD29">
        <f t="shared" si="1"/>
        <v>73.978395951696541</v>
      </c>
      <c r="AE29">
        <f>'IDT-1'!E29</f>
        <v>0</v>
      </c>
      <c r="AF29" s="26"/>
      <c r="AG29">
        <f t="shared" si="2"/>
        <v>73.978395951696541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2.1082160225236755</v>
      </c>
      <c r="F30">
        <f>GT_Spot!S30</f>
        <v>0</v>
      </c>
      <c r="G30">
        <f>PPCL_NG!S30</f>
        <v>34.849999999999994</v>
      </c>
      <c r="H30">
        <f>PPCL_Spot!S30</f>
        <v>13.636969562319486</v>
      </c>
      <c r="I30">
        <f>Bawana_NG!S30</f>
        <v>22.12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28.83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0.89359763314661977</v>
      </c>
      <c r="AD30">
        <f t="shared" si="1"/>
        <v>100.65158795169653</v>
      </c>
      <c r="AE30">
        <f>'IDT-1'!E30</f>
        <v>0</v>
      </c>
      <c r="AF30" s="26"/>
      <c r="AG30">
        <f t="shared" si="2"/>
        <v>100.65158795169653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2.1082160225236755</v>
      </c>
      <c r="F31">
        <f>GT_Spot!S31</f>
        <v>0</v>
      </c>
      <c r="G31">
        <f>PPCL_NG!S31</f>
        <v>34.849999999999994</v>
      </c>
      <c r="H31">
        <f>PPCL_Spot!S31</f>
        <v>13.636969562319486</v>
      </c>
      <c r="I31">
        <f>Bawana_NG!S31</f>
        <v>21.631112788364973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1.92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0.65248742568423157</v>
      </c>
      <c r="AD31">
        <f t="shared" si="1"/>
        <v>73.493810947523897</v>
      </c>
      <c r="AE31">
        <f>'IDT-1'!E31</f>
        <v>0</v>
      </c>
      <c r="AF31" s="26"/>
      <c r="AG31">
        <f t="shared" si="2"/>
        <v>73.493810947523897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2.1082160225236755</v>
      </c>
      <c r="F32">
        <f>GT_Spot!S32</f>
        <v>0</v>
      </c>
      <c r="G32">
        <f>PPCL_NG!S32</f>
        <v>34.849999999999994</v>
      </c>
      <c r="H32">
        <f>PPCL_Spot!S32</f>
        <v>13.636969562319486</v>
      </c>
      <c r="I32">
        <f>Bawana_NG!S32</f>
        <v>26.498893204694479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52.86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1.1435958933479311</v>
      </c>
      <c r="AD32">
        <f t="shared" si="1"/>
        <v>128.81048289618968</v>
      </c>
      <c r="AE32">
        <f>'IDT-1'!E32</f>
        <v>0</v>
      </c>
      <c r="AF32" s="26"/>
      <c r="AG32">
        <f t="shared" si="2"/>
        <v>128.81048289618968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2.1082160225236755</v>
      </c>
      <c r="F33">
        <f>GT_Spot!S33</f>
        <v>0</v>
      </c>
      <c r="G33">
        <f>PPCL_NG!S33</f>
        <v>34.849999999999994</v>
      </c>
      <c r="H33">
        <f>PPCL_Spot!S33</f>
        <v>6.4913523650760574</v>
      </c>
      <c r="I33">
        <f>Bawana_NG!S33</f>
        <v>26.251183080365593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24.03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0.8248306129180949</v>
      </c>
      <c r="AD33">
        <f t="shared" si="1"/>
        <v>92.905920855047228</v>
      </c>
      <c r="AE33">
        <f>'IDT-1'!E33</f>
        <v>0</v>
      </c>
      <c r="AF33" s="26"/>
      <c r="AG33">
        <f t="shared" si="2"/>
        <v>92.905920855047228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2.1082160225236755</v>
      </c>
      <c r="F34">
        <f>GT_Spot!S34</f>
        <v>0</v>
      </c>
      <c r="G34">
        <f>PPCL_NG!S34</f>
        <v>34.849999999999994</v>
      </c>
      <c r="H34">
        <f>PPCL_Spot!S34</f>
        <v>4.0599999999999996</v>
      </c>
      <c r="I34">
        <f>Bawana_NG!S34</f>
        <v>26.251183080365593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1.92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0.60886671210542564</v>
      </c>
      <c r="AD34">
        <f t="shared" si="1"/>
        <v>68.580532390783844</v>
      </c>
      <c r="AE34">
        <f>'IDT-1'!E34</f>
        <v>0</v>
      </c>
      <c r="AF34" s="26"/>
      <c r="AG34">
        <f t="shared" si="2"/>
        <v>68.580532390783844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2.1089571841344892</v>
      </c>
      <c r="F35">
        <f>GT_Spot!S35</f>
        <v>0</v>
      </c>
      <c r="G35">
        <f>PPCL_NG!S35</f>
        <v>34.849999999999994</v>
      </c>
      <c r="H35">
        <f>PPCL_Spot!S35</f>
        <v>13.63</v>
      </c>
      <c r="I35">
        <f>Bawana_NG!S35</f>
        <v>21.841089819273868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-50</v>
      </c>
      <c r="AA35" s="117">
        <f>STOA!K35</f>
        <v>121.1</v>
      </c>
      <c r="AB35" s="117">
        <f>-STOA!Q35</f>
        <v>0</v>
      </c>
      <c r="AC35">
        <f t="shared" si="0"/>
        <v>2.1469707897397599</v>
      </c>
      <c r="AD35">
        <f t="shared" si="1"/>
        <v>141.3830762136686</v>
      </c>
      <c r="AE35">
        <f>'IDT-1'!E35</f>
        <v>0</v>
      </c>
      <c r="AF35" s="26"/>
      <c r="AG35">
        <f t="shared" si="2"/>
        <v>141.3830762136686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2.1089571841344892</v>
      </c>
      <c r="F36">
        <f>GT_Spot!S36</f>
        <v>0</v>
      </c>
      <c r="G36">
        <f>PPCL_NG!S36</f>
        <v>34.849999999999994</v>
      </c>
      <c r="H36">
        <f>PPCL_Spot!S36</f>
        <v>13.63</v>
      </c>
      <c r="I36">
        <f>Bawana_NG!S36</f>
        <v>21.7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-50</v>
      </c>
      <c r="AA36" s="117">
        <f>STOA!K36</f>
        <v>121.1</v>
      </c>
      <c r="AB36" s="117">
        <f>-STOA!Q36</f>
        <v>0</v>
      </c>
      <c r="AC36">
        <f t="shared" si="0"/>
        <v>2.1457291993301495</v>
      </c>
      <c r="AD36">
        <f t="shared" si="1"/>
        <v>141.24322798480432</v>
      </c>
      <c r="AE36">
        <f>'IDT-1'!E36</f>
        <v>0</v>
      </c>
      <c r="AF36" s="26"/>
      <c r="AG36">
        <f t="shared" si="2"/>
        <v>141.24322798480432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2.1089571841344892</v>
      </c>
      <c r="F37">
        <f>GT_Spot!S37</f>
        <v>0</v>
      </c>
      <c r="G37">
        <f>PPCL_NG!S37</f>
        <v>34.849999999999994</v>
      </c>
      <c r="H37">
        <f>PPCL_Spot!S37</f>
        <v>13.63</v>
      </c>
      <c r="I37">
        <f>Bawana_NG!S37</f>
        <v>21.56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-45</v>
      </c>
      <c r="AA37" s="117">
        <f>STOA!K37</f>
        <v>121.1</v>
      </c>
      <c r="AB37" s="117">
        <f>-STOA!Q37</f>
        <v>0</v>
      </c>
      <c r="AC37">
        <f t="shared" si="0"/>
        <v>2.1001065617191732</v>
      </c>
      <c r="AD37">
        <f t="shared" si="1"/>
        <v>146.14885062241532</v>
      </c>
      <c r="AE37">
        <f>'IDT-1'!E37</f>
        <v>0</v>
      </c>
      <c r="AF37" s="26"/>
      <c r="AG37">
        <f t="shared" si="2"/>
        <v>146.14885062241532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2.1089571841344892</v>
      </c>
      <c r="F38">
        <f>GT_Spot!S38</f>
        <v>0</v>
      </c>
      <c r="G38">
        <f>PPCL_NG!S38</f>
        <v>34.849999999999994</v>
      </c>
      <c r="H38">
        <f>PPCL_Spot!S38</f>
        <v>13.63</v>
      </c>
      <c r="I38">
        <f>Bawana_NG!S38</f>
        <v>21.7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-45</v>
      </c>
      <c r="AA38" s="117">
        <f>STOA!K38</f>
        <v>121.1</v>
      </c>
      <c r="AB38" s="117">
        <f>-STOA!Q38</f>
        <v>0</v>
      </c>
      <c r="AC38">
        <f t="shared" si="0"/>
        <v>2.1013385617191731</v>
      </c>
      <c r="AD38">
        <f t="shared" si="1"/>
        <v>146.28761862241532</v>
      </c>
      <c r="AE38">
        <f>'IDT-1'!E38</f>
        <v>0</v>
      </c>
      <c r="AF38" s="26"/>
      <c r="AG38">
        <f t="shared" si="2"/>
        <v>146.28761862241532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2.1089571841344892</v>
      </c>
      <c r="F39">
        <f>GT_Spot!S39</f>
        <v>0</v>
      </c>
      <c r="G39">
        <f>PPCL_NG!S39</f>
        <v>34.849999999999994</v>
      </c>
      <c r="H39">
        <f>PPCL_Spot!S39</f>
        <v>13.63</v>
      </c>
      <c r="I39">
        <f>Bawana_NG!S39</f>
        <v>21.57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-90</v>
      </c>
      <c r="AA39" s="117">
        <f>STOA!K39</f>
        <v>121.1</v>
      </c>
      <c r="AB39" s="117">
        <f>-STOA!Q39</f>
        <v>0</v>
      </c>
      <c r="AC39">
        <f t="shared" si="0"/>
        <v>2.4997103002179624</v>
      </c>
      <c r="AD39">
        <f t="shared" si="1"/>
        <v>100.75924688391653</v>
      </c>
      <c r="AE39">
        <f>'IDT-1'!E39</f>
        <v>0</v>
      </c>
      <c r="AF39" s="26"/>
      <c r="AG39">
        <f t="shared" si="2"/>
        <v>100.75924688391653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2.1089571841344892</v>
      </c>
      <c r="F40">
        <f>GT_Spot!S40</f>
        <v>0</v>
      </c>
      <c r="G40">
        <f>PPCL_NG!S40</f>
        <v>34.849999999999994</v>
      </c>
      <c r="H40">
        <f>PPCL_Spot!S40</f>
        <v>14.543029797874558</v>
      </c>
      <c r="I40">
        <f>Bawana_NG!S40</f>
        <v>26.25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-45</v>
      </c>
      <c r="AA40" s="117">
        <f>STOA!K40</f>
        <v>121.1</v>
      </c>
      <c r="AB40" s="117">
        <f>-STOA!Q40</f>
        <v>0</v>
      </c>
      <c r="AC40">
        <f t="shared" si="0"/>
        <v>2.1494132239404689</v>
      </c>
      <c r="AD40">
        <f t="shared" si="1"/>
        <v>151.70257375806858</v>
      </c>
      <c r="AE40">
        <f>'IDT-1'!E40</f>
        <v>0</v>
      </c>
      <c r="AF40" s="26"/>
      <c r="AG40">
        <f t="shared" si="2"/>
        <v>151.70257375806858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2.1089571841344892</v>
      </c>
      <c r="F41">
        <f>GT_Spot!S41</f>
        <v>0</v>
      </c>
      <c r="G41">
        <f>PPCL_NG!S41</f>
        <v>34.849999999999994</v>
      </c>
      <c r="H41">
        <f>PPCL_Spot!S41</f>
        <v>12.723029292688736</v>
      </c>
      <c r="I41">
        <f>Bawana_NG!S41</f>
        <v>26.25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-45</v>
      </c>
      <c r="AA41" s="117">
        <f>STOA!K41</f>
        <v>121.1</v>
      </c>
      <c r="AB41" s="117">
        <f>-STOA!Q41</f>
        <v>0</v>
      </c>
      <c r="AC41">
        <f t="shared" si="0"/>
        <v>2.1333972194948339</v>
      </c>
      <c r="AD41">
        <f t="shared" si="1"/>
        <v>149.89858925732838</v>
      </c>
      <c r="AE41">
        <f>'IDT-1'!E41</f>
        <v>0</v>
      </c>
      <c r="AF41" s="26"/>
      <c r="AG41">
        <f t="shared" si="2"/>
        <v>149.89858925732838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2.1089571841344892</v>
      </c>
      <c r="F42">
        <f>GT_Spot!S42</f>
        <v>0</v>
      </c>
      <c r="G42">
        <f>PPCL_NG!S42</f>
        <v>34.849999999999994</v>
      </c>
      <c r="H42">
        <f>PPCL_Spot!S42</f>
        <v>13.63</v>
      </c>
      <c r="I42">
        <f>Bawana_NG!S42</f>
        <v>26.25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-45</v>
      </c>
      <c r="AA42" s="117">
        <f>STOA!K42</f>
        <v>121.1</v>
      </c>
      <c r="AB42" s="117">
        <f>-STOA!Q42</f>
        <v>0</v>
      </c>
      <c r="AC42">
        <f t="shared" si="0"/>
        <v>2.141378561719173</v>
      </c>
      <c r="AD42">
        <f t="shared" si="1"/>
        <v>150.79757862241533</v>
      </c>
      <c r="AE42">
        <f>'IDT-1'!E42</f>
        <v>0</v>
      </c>
      <c r="AF42" s="26"/>
      <c r="AG42">
        <f t="shared" si="2"/>
        <v>150.79757862241533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2.1089571841344892</v>
      </c>
      <c r="F43">
        <f>GT_Spot!S43</f>
        <v>0</v>
      </c>
      <c r="G43">
        <f>PPCL_NG!S43</f>
        <v>34.849999999999994</v>
      </c>
      <c r="H43">
        <f>PPCL_Spot!S43</f>
        <v>13.63</v>
      </c>
      <c r="I43">
        <f>Bawana_NG!S43</f>
        <v>26.25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-45</v>
      </c>
      <c r="AA43" s="117">
        <f>STOA!K43</f>
        <v>121.1</v>
      </c>
      <c r="AB43" s="117">
        <f>-STOA!Q43</f>
        <v>0</v>
      </c>
      <c r="AC43">
        <f t="shared" si="0"/>
        <v>2.141378561719173</v>
      </c>
      <c r="AD43">
        <f t="shared" si="1"/>
        <v>150.79757862241533</v>
      </c>
      <c r="AE43">
        <f>'IDT-1'!E43</f>
        <v>0</v>
      </c>
      <c r="AF43" s="26"/>
      <c r="AG43">
        <f t="shared" si="2"/>
        <v>150.79757862241533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2.1089571841344892</v>
      </c>
      <c r="F44">
        <f>GT_Spot!S44</f>
        <v>0</v>
      </c>
      <c r="G44">
        <f>PPCL_NG!S44</f>
        <v>34.849999999999994</v>
      </c>
      <c r="H44">
        <f>PPCL_Spot!S44</f>
        <v>13.63</v>
      </c>
      <c r="I44">
        <f>Bawana_NG!S44</f>
        <v>21.7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-100</v>
      </c>
      <c r="AA44" s="117">
        <f>STOA!K44</f>
        <v>121.1</v>
      </c>
      <c r="AB44" s="117">
        <f>-STOA!Q44</f>
        <v>0</v>
      </c>
      <c r="AC44">
        <f t="shared" si="0"/>
        <v>2.5896355754399156</v>
      </c>
      <c r="AD44">
        <f t="shared" si="1"/>
        <v>90.799321608694569</v>
      </c>
      <c r="AE44">
        <f>'IDT-1'!E44</f>
        <v>0</v>
      </c>
      <c r="AF44" s="26"/>
      <c r="AG44">
        <f t="shared" si="2"/>
        <v>90.799321608694569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2.1089571841344892</v>
      </c>
      <c r="F45">
        <f>GT_Spot!S45</f>
        <v>0</v>
      </c>
      <c r="G45">
        <f>PPCL_NG!S45</f>
        <v>34.849999999999994</v>
      </c>
      <c r="H45">
        <f>PPCL_Spot!S45</f>
        <v>13.63</v>
      </c>
      <c r="I45">
        <f>Bawana_NG!S45</f>
        <v>26.25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-60</v>
      </c>
      <c r="AA45" s="117">
        <f>STOA!K45</f>
        <v>121.1</v>
      </c>
      <c r="AB45" s="117">
        <f>-STOA!Q45</f>
        <v>0</v>
      </c>
      <c r="AC45">
        <f t="shared" si="0"/>
        <v>2.274550474552103</v>
      </c>
      <c r="AD45">
        <f t="shared" si="1"/>
        <v>135.66440670958238</v>
      </c>
      <c r="AE45">
        <f>'IDT-1'!E45</f>
        <v>0</v>
      </c>
      <c r="AF45" s="26"/>
      <c r="AG45">
        <f t="shared" si="2"/>
        <v>135.66440670958238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2.1089571841344892</v>
      </c>
      <c r="F46">
        <f>GT_Spot!S46</f>
        <v>0</v>
      </c>
      <c r="G46">
        <f>PPCL_NG!S46</f>
        <v>34.849999999999994</v>
      </c>
      <c r="H46">
        <f>PPCL_Spot!S46</f>
        <v>13.63</v>
      </c>
      <c r="I46">
        <f>Bawana_NG!S46</f>
        <v>26.25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-45</v>
      </c>
      <c r="AA46" s="117">
        <f>STOA!K46</f>
        <v>121.1</v>
      </c>
      <c r="AB46" s="117">
        <f>-STOA!Q46</f>
        <v>0</v>
      </c>
      <c r="AC46">
        <f t="shared" si="0"/>
        <v>2.141378561719173</v>
      </c>
      <c r="AD46">
        <f t="shared" si="1"/>
        <v>150.79757862241533</v>
      </c>
      <c r="AE46">
        <f>'IDT-1'!E46</f>
        <v>0</v>
      </c>
      <c r="AF46" s="26"/>
      <c r="AG46">
        <f t="shared" si="2"/>
        <v>150.79757862241533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2.1089571841344892</v>
      </c>
      <c r="F47">
        <f>GT_Spot!S47</f>
        <v>0</v>
      </c>
      <c r="G47">
        <f>PPCL_NG!S47</f>
        <v>34.849999999999994</v>
      </c>
      <c r="H47">
        <f>PPCL_Spot!S47</f>
        <v>14.543029797874558</v>
      </c>
      <c r="I47">
        <f>Bawana_NG!S47</f>
        <v>26.25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33.64</v>
      </c>
      <c r="AB47" s="117">
        <f>-STOA!Q47</f>
        <v>0</v>
      </c>
      <c r="AC47">
        <f t="shared" si="0"/>
        <v>0.98024948544167967</v>
      </c>
      <c r="AD47">
        <f t="shared" si="1"/>
        <v>110.41173749656737</v>
      </c>
      <c r="AE47">
        <f>'IDT-1'!E47</f>
        <v>0</v>
      </c>
      <c r="AF47" s="26"/>
      <c r="AG47">
        <f t="shared" si="2"/>
        <v>110.41173749656737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2.1089571841344892</v>
      </c>
      <c r="F48">
        <f>GT_Spot!S48</f>
        <v>0</v>
      </c>
      <c r="G48">
        <f>PPCL_NG!S48</f>
        <v>34.849999999999994</v>
      </c>
      <c r="H48">
        <f>PPCL_Spot!S48</f>
        <v>12.723029292688736</v>
      </c>
      <c r="I48">
        <f>Bawana_NG!S48</f>
        <v>26.25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33.64</v>
      </c>
      <c r="AB48" s="117">
        <f>-STOA!Q48</f>
        <v>0</v>
      </c>
      <c r="AC48">
        <f t="shared" si="0"/>
        <v>0.96423348099604445</v>
      </c>
      <c r="AD48">
        <f t="shared" si="1"/>
        <v>108.60775299582718</v>
      </c>
      <c r="AE48">
        <f>'IDT-1'!E48</f>
        <v>0</v>
      </c>
      <c r="AF48" s="26"/>
      <c r="AG48">
        <f t="shared" si="2"/>
        <v>108.60775299582718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2.1089571841344892</v>
      </c>
      <c r="F49">
        <f>GT_Spot!S49</f>
        <v>0</v>
      </c>
      <c r="G49">
        <f>PPCL_NG!S49</f>
        <v>34.849999999999994</v>
      </c>
      <c r="H49">
        <f>PPCL_Spot!S49</f>
        <v>13.63</v>
      </c>
      <c r="I49">
        <f>Bawana_NG!S49</f>
        <v>26.25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33.64</v>
      </c>
      <c r="AB49" s="117">
        <f>-STOA!Q49</f>
        <v>0</v>
      </c>
      <c r="AC49">
        <f t="shared" si="0"/>
        <v>0.97221482322038355</v>
      </c>
      <c r="AD49">
        <f t="shared" si="1"/>
        <v>109.5067423609141</v>
      </c>
      <c r="AE49">
        <f>'IDT-1'!E49</f>
        <v>0</v>
      </c>
      <c r="AF49" s="26"/>
      <c r="AG49">
        <f t="shared" si="2"/>
        <v>109.5067423609141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2.1089571841344892</v>
      </c>
      <c r="F50">
        <f>GT_Spot!S50</f>
        <v>0</v>
      </c>
      <c r="G50">
        <f>PPCL_NG!S50</f>
        <v>34.849999999999994</v>
      </c>
      <c r="H50">
        <f>PPCL_Spot!S50</f>
        <v>13.63</v>
      </c>
      <c r="I50">
        <f>Bawana_NG!S50</f>
        <v>26.498893204694479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28.83</v>
      </c>
      <c r="Z50" s="75">
        <f>IEX!Q50</f>
        <v>0</v>
      </c>
      <c r="AA50" s="117">
        <f>STOA!K50</f>
        <v>33.64</v>
      </c>
      <c r="AB50" s="117">
        <f>-STOA!Q50</f>
        <v>0</v>
      </c>
      <c r="AC50">
        <f t="shared" si="0"/>
        <v>1.228109083421695</v>
      </c>
      <c r="AD50">
        <f t="shared" si="1"/>
        <v>138.32974130540728</v>
      </c>
      <c r="AE50">
        <f>'IDT-1'!E50</f>
        <v>0</v>
      </c>
      <c r="AF50" s="26"/>
      <c r="AG50">
        <f t="shared" si="2"/>
        <v>138.32974130540728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2.1089571841344892</v>
      </c>
      <c r="F51">
        <f>GT_Spot!S51</f>
        <v>0</v>
      </c>
      <c r="G51">
        <f>PPCL_NG!S51</f>
        <v>34.849999999999994</v>
      </c>
      <c r="H51">
        <f>PPCL_Spot!S51</f>
        <v>13.63</v>
      </c>
      <c r="I51">
        <f>Bawana_NG!S51</f>
        <v>26.339999999999996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28.83</v>
      </c>
      <c r="AB51" s="117">
        <f>-STOA!Q51</f>
        <v>0</v>
      </c>
      <c r="AC51">
        <f t="shared" si="0"/>
        <v>0.93067882322038342</v>
      </c>
      <c r="AD51">
        <f t="shared" si="1"/>
        <v>104.82827836091408</v>
      </c>
      <c r="AE51">
        <f>'IDT-1'!E51</f>
        <v>0</v>
      </c>
      <c r="AF51" s="26"/>
      <c r="AG51">
        <f t="shared" si="2"/>
        <v>104.82827836091408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2.1089571841344892</v>
      </c>
      <c r="F52">
        <f>GT_Spot!S52</f>
        <v>0</v>
      </c>
      <c r="G52">
        <f>PPCL_NG!S52</f>
        <v>34.849999999999994</v>
      </c>
      <c r="H52">
        <f>PPCL_Spot!S52</f>
        <v>13.63</v>
      </c>
      <c r="I52">
        <f>Bawana_NG!S52</f>
        <v>26.498893204694479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28.83</v>
      </c>
      <c r="AB52" s="117">
        <f>-STOA!Q52</f>
        <v>0</v>
      </c>
      <c r="AC52">
        <f t="shared" si="0"/>
        <v>0.93207708342169493</v>
      </c>
      <c r="AD52">
        <f t="shared" si="1"/>
        <v>104.98577330540728</v>
      </c>
      <c r="AE52">
        <f>'IDT-1'!E52</f>
        <v>0</v>
      </c>
      <c r="AF52" s="26"/>
      <c r="AG52">
        <f t="shared" si="2"/>
        <v>104.98577330540728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2.1089571841344892</v>
      </c>
      <c r="F53">
        <f>GT_Spot!S53</f>
        <v>0</v>
      </c>
      <c r="G53">
        <f>PPCL_NG!S53</f>
        <v>34.849999999999994</v>
      </c>
      <c r="H53">
        <f>PPCL_Spot!S53</f>
        <v>13.63</v>
      </c>
      <c r="I53">
        <f>Bawana_NG!S53</f>
        <v>26.498893204694479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28.83</v>
      </c>
      <c r="AB53" s="117">
        <f>-STOA!Q53</f>
        <v>0</v>
      </c>
      <c r="AC53">
        <f t="shared" si="0"/>
        <v>0.93207708342169493</v>
      </c>
      <c r="AD53">
        <f t="shared" si="1"/>
        <v>104.98577330540728</v>
      </c>
      <c r="AE53">
        <f>'IDT-1'!E53</f>
        <v>0</v>
      </c>
      <c r="AF53" s="26"/>
      <c r="AG53">
        <f t="shared" si="2"/>
        <v>104.98577330540728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2.1082160225236755</v>
      </c>
      <c r="F54">
        <f>GT_Spot!S54</f>
        <v>0</v>
      </c>
      <c r="G54">
        <f>PPCL_NG!S54</f>
        <v>34.849999999999994</v>
      </c>
      <c r="H54">
        <f>PPCL_Spot!S54</f>
        <v>13.63</v>
      </c>
      <c r="I54">
        <f>Bawana_NG!S54</f>
        <v>26.25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28.83</v>
      </c>
      <c r="AB54" s="117">
        <f>-STOA!Q54</f>
        <v>0</v>
      </c>
      <c r="AC54">
        <f t="shared" si="0"/>
        <v>0.9298803009982084</v>
      </c>
      <c r="AD54">
        <f t="shared" si="1"/>
        <v>104.73833572152547</v>
      </c>
      <c r="AE54">
        <f>'IDT-1'!E54</f>
        <v>0</v>
      </c>
      <c r="AF54" s="26"/>
      <c r="AG54">
        <f t="shared" si="2"/>
        <v>104.73833572152547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2.1082160225236755</v>
      </c>
      <c r="F55">
        <f>GT_Spot!S55</f>
        <v>0</v>
      </c>
      <c r="G55">
        <f>PPCL_NG!S55</f>
        <v>34.849999999999994</v>
      </c>
      <c r="H55">
        <f>PPCL_Spot!S55</f>
        <v>13.63</v>
      </c>
      <c r="I55">
        <f>Bawana_NG!S55</f>
        <v>26.498893204694479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28.83</v>
      </c>
      <c r="Z55" s="75">
        <f>IEX!Q55</f>
        <v>0</v>
      </c>
      <c r="AA55" s="117">
        <f>STOA!K55</f>
        <v>24.03</v>
      </c>
      <c r="AB55" s="117">
        <f>-STOA!Q55</f>
        <v>0</v>
      </c>
      <c r="AC55">
        <f t="shared" si="0"/>
        <v>1.14353456119952</v>
      </c>
      <c r="AD55">
        <f t="shared" si="1"/>
        <v>128.80357466601865</v>
      </c>
      <c r="AE55">
        <f>'IDT-1'!E55</f>
        <v>0</v>
      </c>
      <c r="AF55" s="26"/>
      <c r="AG55">
        <f t="shared" si="2"/>
        <v>128.80357466601865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2.1097383328837336</v>
      </c>
      <c r="F56">
        <f>GT_Spot!S56</f>
        <v>0</v>
      </c>
      <c r="G56">
        <f>PPCL_NG!S56</f>
        <v>34.849999999999994</v>
      </c>
      <c r="H56">
        <f>PPCL_Spot!S56</f>
        <v>12.51</v>
      </c>
      <c r="I56">
        <f>Bawana_NG!S56</f>
        <v>26.498893204694479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24.03</v>
      </c>
      <c r="AB56" s="117">
        <f>-STOA!Q56</f>
        <v>0</v>
      </c>
      <c r="AC56">
        <f t="shared" si="0"/>
        <v>0.87998795753068826</v>
      </c>
      <c r="AD56">
        <f t="shared" si="1"/>
        <v>99.118643580047518</v>
      </c>
      <c r="AE56">
        <f>'IDT-1'!E56</f>
        <v>0</v>
      </c>
      <c r="AF56" s="26"/>
      <c r="AG56">
        <f t="shared" si="2"/>
        <v>99.118643580047518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2.1097383328837336</v>
      </c>
      <c r="F57">
        <f>GT_Spot!S57</f>
        <v>0</v>
      </c>
      <c r="G57">
        <f>PPCL_NG!S57</f>
        <v>34.849999999999994</v>
      </c>
      <c r="H57">
        <f>PPCL_Spot!S57</f>
        <v>14.543029797874558</v>
      </c>
      <c r="I57">
        <f>Bawana_NG!S57</f>
        <v>26.498893204694479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24.03</v>
      </c>
      <c r="AB57" s="117">
        <f>-STOA!Q57</f>
        <v>0</v>
      </c>
      <c r="AC57">
        <f t="shared" si="0"/>
        <v>0.89787861975198435</v>
      </c>
      <c r="AD57">
        <f t="shared" si="1"/>
        <v>101.13378271570079</v>
      </c>
      <c r="AE57">
        <f>'IDT-1'!E57</f>
        <v>0</v>
      </c>
      <c r="AF57" s="26"/>
      <c r="AG57">
        <f t="shared" si="2"/>
        <v>101.13378271570079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2.1097383328837336</v>
      </c>
      <c r="F58">
        <f>GT_Spot!S58</f>
        <v>0</v>
      </c>
      <c r="G58">
        <f>PPCL_NG!S58</f>
        <v>34.849999999999994</v>
      </c>
      <c r="H58">
        <f>PPCL_Spot!S58</f>
        <v>13.63</v>
      </c>
      <c r="I58">
        <f>Bawana_NG!S58</f>
        <v>26.498893204694479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24.03</v>
      </c>
      <c r="AB58" s="117">
        <f>-STOA!Q58</f>
        <v>0</v>
      </c>
      <c r="AC58">
        <f t="shared" si="0"/>
        <v>0.88984395753068835</v>
      </c>
      <c r="AD58">
        <f t="shared" si="1"/>
        <v>100.22878758004752</v>
      </c>
      <c r="AE58">
        <f>'IDT-1'!E58</f>
        <v>0</v>
      </c>
      <c r="AF58" s="26"/>
      <c r="AG58">
        <f t="shared" si="2"/>
        <v>100.22878758004752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2.1097383328837336</v>
      </c>
      <c r="F59">
        <f>GT_Spot!S59</f>
        <v>0</v>
      </c>
      <c r="G59">
        <f>PPCL_NG!S59</f>
        <v>34.849999999999994</v>
      </c>
      <c r="H59">
        <f>PPCL_Spot!S59</f>
        <v>13.63</v>
      </c>
      <c r="I59">
        <f>Bawana_NG!S59</f>
        <v>26.498893204694479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24.03</v>
      </c>
      <c r="AB59" s="117">
        <f>-STOA!Q59</f>
        <v>0</v>
      </c>
      <c r="AC59">
        <f t="shared" si="0"/>
        <v>0.88984395753068835</v>
      </c>
      <c r="AD59">
        <f t="shared" si="1"/>
        <v>100.22878758004752</v>
      </c>
      <c r="AE59">
        <f>'IDT-1'!E59</f>
        <v>0</v>
      </c>
      <c r="AF59" s="26"/>
      <c r="AG59">
        <f t="shared" si="2"/>
        <v>100.22878758004752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2.1097383328837336</v>
      </c>
      <c r="F60">
        <f>GT_Spot!S60</f>
        <v>0</v>
      </c>
      <c r="G60">
        <f>PPCL_NG!S60</f>
        <v>34.849999999999994</v>
      </c>
      <c r="H60">
        <f>PPCL_Spot!S60</f>
        <v>13.63</v>
      </c>
      <c r="I60">
        <f>Bawana_NG!S60</f>
        <v>26.498893204694479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24.03</v>
      </c>
      <c r="Z60" s="75">
        <f>IEX!Q60</f>
        <v>0</v>
      </c>
      <c r="AA60" s="117">
        <f>STOA!K60</f>
        <v>24.03</v>
      </c>
      <c r="AB60" s="117">
        <f>-STOA!Q60</f>
        <v>0</v>
      </c>
      <c r="AC60">
        <f t="shared" si="0"/>
        <v>1.1013079575306883</v>
      </c>
      <c r="AD60">
        <f t="shared" si="1"/>
        <v>124.04732358004752</v>
      </c>
      <c r="AE60">
        <f>'IDT-1'!E60</f>
        <v>0</v>
      </c>
      <c r="AF60" s="26"/>
      <c r="AG60">
        <f t="shared" si="2"/>
        <v>124.04732358004752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2.1097383328837336</v>
      </c>
      <c r="F61">
        <f>GT_Spot!S61</f>
        <v>0</v>
      </c>
      <c r="G61">
        <f>PPCL_NG!S61</f>
        <v>34.849999999999994</v>
      </c>
      <c r="H61">
        <f>PPCL_Spot!S61</f>
        <v>13.63</v>
      </c>
      <c r="I61">
        <f>Bawana_NG!S61</f>
        <v>26.498893204694479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24.03</v>
      </c>
      <c r="AB61" s="117">
        <f>-STOA!Q61</f>
        <v>0</v>
      </c>
      <c r="AC61">
        <f t="shared" si="0"/>
        <v>0.88984395753068835</v>
      </c>
      <c r="AD61">
        <f t="shared" si="1"/>
        <v>100.22878758004752</v>
      </c>
      <c r="AE61">
        <f>'IDT-1'!E61</f>
        <v>0</v>
      </c>
      <c r="AF61" s="26"/>
      <c r="AG61">
        <f t="shared" si="2"/>
        <v>100.22878758004752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2.1097383328837336</v>
      </c>
      <c r="F62">
        <f>GT_Spot!S62</f>
        <v>0</v>
      </c>
      <c r="G62">
        <f>PPCL_NG!S62</f>
        <v>34.849999999999994</v>
      </c>
      <c r="H62">
        <f>PPCL_Spot!S62</f>
        <v>12.51</v>
      </c>
      <c r="I62">
        <f>Bawana_NG!S62</f>
        <v>26.498893204694479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24.03</v>
      </c>
      <c r="AB62" s="117">
        <f>-STOA!Q62</f>
        <v>0</v>
      </c>
      <c r="AC62">
        <f t="shared" si="0"/>
        <v>0.87998795753068826</v>
      </c>
      <c r="AD62">
        <f t="shared" si="1"/>
        <v>99.118643580047518</v>
      </c>
      <c r="AE62">
        <f>'IDT-1'!E62</f>
        <v>0</v>
      </c>
      <c r="AF62" s="26"/>
      <c r="AG62">
        <f t="shared" si="2"/>
        <v>99.118643580047518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2.1097383328837336</v>
      </c>
      <c r="F63">
        <f>GT_Spot!S63</f>
        <v>0</v>
      </c>
      <c r="G63">
        <f>PPCL_NG!S63</f>
        <v>34.849999999999994</v>
      </c>
      <c r="H63">
        <f>PPCL_Spot!S63</f>
        <v>14.543029797874558</v>
      </c>
      <c r="I63">
        <f>Bawana_NG!S63</f>
        <v>26.498893204694479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24.03</v>
      </c>
      <c r="AB63" s="117">
        <f>-STOA!Q63</f>
        <v>0</v>
      </c>
      <c r="AC63">
        <f t="shared" si="0"/>
        <v>0.89787861975198435</v>
      </c>
      <c r="AD63">
        <f t="shared" si="1"/>
        <v>101.13378271570079</v>
      </c>
      <c r="AE63">
        <f>'IDT-1'!E63</f>
        <v>0</v>
      </c>
      <c r="AF63" s="26"/>
      <c r="AG63">
        <f t="shared" si="2"/>
        <v>101.13378271570079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2.1097383328837336</v>
      </c>
      <c r="F64">
        <f>GT_Spot!S64</f>
        <v>0</v>
      </c>
      <c r="G64">
        <f>PPCL_NG!S64</f>
        <v>34.849999999999994</v>
      </c>
      <c r="H64">
        <f>PPCL_Spot!S64</f>
        <v>13.63</v>
      </c>
      <c r="I64">
        <f>Bawana_NG!S64</f>
        <v>26.498893204694479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19.22</v>
      </c>
      <c r="Z64" s="75">
        <f>IEX!Q64</f>
        <v>0</v>
      </c>
      <c r="AA64" s="117">
        <f>STOA!K64</f>
        <v>24.03</v>
      </c>
      <c r="AB64" s="117">
        <f>-STOA!Q64</f>
        <v>0</v>
      </c>
      <c r="AC64">
        <f t="shared" si="0"/>
        <v>1.0589799575306884</v>
      </c>
      <c r="AD64">
        <f t="shared" si="1"/>
        <v>119.27965158004753</v>
      </c>
      <c r="AE64">
        <f>'IDT-1'!E64</f>
        <v>0</v>
      </c>
      <c r="AF64" s="26"/>
      <c r="AG64">
        <f t="shared" si="2"/>
        <v>119.27965158004753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2.1097383328837336</v>
      </c>
      <c r="F65">
        <f>GT_Spot!S65</f>
        <v>0</v>
      </c>
      <c r="G65">
        <f>PPCL_NG!S65</f>
        <v>34.849999999999994</v>
      </c>
      <c r="H65">
        <f>PPCL_Spot!S65</f>
        <v>13.63</v>
      </c>
      <c r="I65">
        <f>Bawana_NG!S65</f>
        <v>26.498893204694479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24.03</v>
      </c>
      <c r="AB65" s="117">
        <f>-STOA!Q65</f>
        <v>0</v>
      </c>
      <c r="AC65">
        <f t="shared" si="0"/>
        <v>0.88984395753068835</v>
      </c>
      <c r="AD65">
        <f t="shared" si="1"/>
        <v>100.22878758004752</v>
      </c>
      <c r="AE65">
        <f>'IDT-1'!E65</f>
        <v>0</v>
      </c>
      <c r="AF65" s="26"/>
      <c r="AG65">
        <f t="shared" si="2"/>
        <v>100.22878758004752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2.1097383328837336</v>
      </c>
      <c r="F66">
        <f>GT_Spot!S66</f>
        <v>0</v>
      </c>
      <c r="G66">
        <f>PPCL_NG!S66</f>
        <v>34.849999999999994</v>
      </c>
      <c r="H66">
        <f>PPCL_Spot!S66</f>
        <v>13.63</v>
      </c>
      <c r="I66">
        <f>Bawana_NG!S66</f>
        <v>26.498893204694479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24.03</v>
      </c>
      <c r="AB66" s="117">
        <f>-STOA!Q66</f>
        <v>0</v>
      </c>
      <c r="AC66">
        <f t="shared" si="0"/>
        <v>0.88984395753068835</v>
      </c>
      <c r="AD66">
        <f t="shared" si="1"/>
        <v>100.22878758004752</v>
      </c>
      <c r="AE66">
        <f>'IDT-1'!E66</f>
        <v>0</v>
      </c>
      <c r="AF66" s="26"/>
      <c r="AG66">
        <f t="shared" si="2"/>
        <v>100.22878758004752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2.1097383328837336</v>
      </c>
      <c r="F67">
        <f>GT_Spot!S67</f>
        <v>0</v>
      </c>
      <c r="G67">
        <f>PPCL_NG!S67</f>
        <v>34.849999999999994</v>
      </c>
      <c r="H67">
        <f>PPCL_Spot!S67</f>
        <v>13.63</v>
      </c>
      <c r="I67">
        <f>Bawana_NG!S67</f>
        <v>22.12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-60</v>
      </c>
      <c r="AA67" s="117">
        <f>STOA!K67</f>
        <v>121.1</v>
      </c>
      <c r="AB67" s="117">
        <f>-STOA!Q67</f>
        <v>0</v>
      </c>
      <c r="AC67">
        <f t="shared" si="0"/>
        <v>2.2382133486610964</v>
      </c>
      <c r="AD67">
        <f t="shared" si="1"/>
        <v>131.57152498422263</v>
      </c>
      <c r="AE67">
        <f>'IDT-1'!E67</f>
        <v>0</v>
      </c>
      <c r="AF67" s="26"/>
      <c r="AG67">
        <f t="shared" si="2"/>
        <v>131.57152498422263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2.1097383328837336</v>
      </c>
      <c r="F68">
        <f>GT_Spot!S68</f>
        <v>0</v>
      </c>
      <c r="G68">
        <f>PPCL_NG!S68</f>
        <v>34.849999999999994</v>
      </c>
      <c r="H68">
        <f>PPCL_Spot!S68</f>
        <v>12.51</v>
      </c>
      <c r="I68">
        <f>Bawana_NG!S68</f>
        <v>22.12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-70</v>
      </c>
      <c r="AA68" s="117">
        <f>STOA!K68</f>
        <v>121.1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2.3171386238830491</v>
      </c>
      <c r="AD68">
        <f t="shared" ref="AD68:AD98" si="4">SUM(B68:AB68,AI68:AR68)-AC68</f>
        <v>120.37259970900067</v>
      </c>
      <c r="AE68">
        <f>'IDT-1'!E68</f>
        <v>0</v>
      </c>
      <c r="AF68" s="26"/>
      <c r="AG68">
        <f t="shared" ref="AG68:AG98" si="5">SUM(AD68:AF68)</f>
        <v>120.37259970900067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2.1097383328837336</v>
      </c>
      <c r="F69">
        <f>GT_Spot!S69</f>
        <v>0</v>
      </c>
      <c r="G69">
        <f>PPCL_NG!S69</f>
        <v>34.849999999999994</v>
      </c>
      <c r="H69">
        <f>PPCL_Spot!S69</f>
        <v>14.543029797874558</v>
      </c>
      <c r="I69">
        <f>Bawana_NG!S69</f>
        <v>22.12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-70</v>
      </c>
      <c r="AA69" s="117">
        <f>STOA!K69</f>
        <v>121.1</v>
      </c>
      <c r="AB69" s="117">
        <f>-STOA!Q69</f>
        <v>0</v>
      </c>
      <c r="AC69">
        <f t="shared" si="3"/>
        <v>2.3350292861043451</v>
      </c>
      <c r="AD69">
        <f t="shared" si="4"/>
        <v>122.38773884465394</v>
      </c>
      <c r="AE69">
        <f>'IDT-1'!E69</f>
        <v>0</v>
      </c>
      <c r="AF69" s="26"/>
      <c r="AG69">
        <f t="shared" si="5"/>
        <v>122.38773884465394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2.1097383328837336</v>
      </c>
      <c r="F70">
        <f>GT_Spot!S70</f>
        <v>0</v>
      </c>
      <c r="G70">
        <f>PPCL_NG!S70</f>
        <v>34.849999999999994</v>
      </c>
      <c r="H70">
        <f>PPCL_Spot!S70</f>
        <v>13.63</v>
      </c>
      <c r="I70">
        <f>Bawana_NG!S70</f>
        <v>22.12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-70</v>
      </c>
      <c r="AA70" s="117">
        <f>STOA!K70</f>
        <v>121.1</v>
      </c>
      <c r="AB70" s="117">
        <f>-STOA!Q70</f>
        <v>0</v>
      </c>
      <c r="AC70">
        <f t="shared" si="3"/>
        <v>2.3269946238830492</v>
      </c>
      <c r="AD70">
        <f t="shared" si="4"/>
        <v>121.48274370900067</v>
      </c>
      <c r="AE70">
        <f>'IDT-1'!E70</f>
        <v>0</v>
      </c>
      <c r="AF70" s="26"/>
      <c r="AG70">
        <f t="shared" si="5"/>
        <v>121.48274370900067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2.1097383328837336</v>
      </c>
      <c r="F71">
        <f>GT_Spot!S71</f>
        <v>0</v>
      </c>
      <c r="G71">
        <f>PPCL_NG!S71</f>
        <v>34.849999999999994</v>
      </c>
      <c r="H71">
        <f>PPCL_Spot!S71</f>
        <v>13.63</v>
      </c>
      <c r="I71">
        <f>Bawana_NG!S71</f>
        <v>22.12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-105</v>
      </c>
      <c r="AA71" s="117">
        <f>STOA!K71</f>
        <v>121.1</v>
      </c>
      <c r="AB71" s="117">
        <f>-STOA!Q71</f>
        <v>0</v>
      </c>
      <c r="AC71">
        <f t="shared" si="3"/>
        <v>2.6377290871598857</v>
      </c>
      <c r="AD71">
        <f t="shared" si="4"/>
        <v>86.172009245723842</v>
      </c>
      <c r="AE71">
        <f>'IDT-1'!E71</f>
        <v>0</v>
      </c>
      <c r="AF71" s="26"/>
      <c r="AG71">
        <f t="shared" si="5"/>
        <v>86.172009245723842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2.1097383328837336</v>
      </c>
      <c r="F72">
        <f>GT_Spot!S72</f>
        <v>0</v>
      </c>
      <c r="G72">
        <f>PPCL_NG!S72</f>
        <v>34.849999999999994</v>
      </c>
      <c r="H72">
        <f>PPCL_Spot!S72</f>
        <v>13.63</v>
      </c>
      <c r="I72">
        <f>Bawana_NG!S72</f>
        <v>22.12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-55</v>
      </c>
      <c r="AA72" s="117">
        <f>STOA!K72</f>
        <v>121.1</v>
      </c>
      <c r="AB72" s="117">
        <f>-STOA!Q72</f>
        <v>0</v>
      </c>
      <c r="AC72">
        <f t="shared" si="3"/>
        <v>2.1938227110501196</v>
      </c>
      <c r="AD72">
        <f t="shared" si="4"/>
        <v>136.61591562183361</v>
      </c>
      <c r="AE72">
        <f>'IDT-1'!E72</f>
        <v>0</v>
      </c>
      <c r="AF72" s="26"/>
      <c r="AG72">
        <f t="shared" si="5"/>
        <v>136.61591562183361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2.1097383328837336</v>
      </c>
      <c r="F73">
        <f>GT_Spot!S73</f>
        <v>0</v>
      </c>
      <c r="G73">
        <f>PPCL_NG!S73</f>
        <v>34.849999999999994</v>
      </c>
      <c r="H73">
        <f>PPCL_Spot!S73</f>
        <v>13.63</v>
      </c>
      <c r="I73">
        <f>Bawana_NG!S73</f>
        <v>22.12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-60</v>
      </c>
      <c r="AA73" s="117">
        <f>STOA!K73</f>
        <v>121.1</v>
      </c>
      <c r="AB73" s="117">
        <f>-STOA!Q73</f>
        <v>0</v>
      </c>
      <c r="AC73">
        <f t="shared" si="3"/>
        <v>2.2382133486610964</v>
      </c>
      <c r="AD73">
        <f t="shared" si="4"/>
        <v>131.57152498422263</v>
      </c>
      <c r="AE73">
        <f>'IDT-1'!E73</f>
        <v>0</v>
      </c>
      <c r="AF73" s="26"/>
      <c r="AG73">
        <f t="shared" si="5"/>
        <v>131.57152498422263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2.1097383328837336</v>
      </c>
      <c r="F74">
        <f>GT_Spot!S74</f>
        <v>0</v>
      </c>
      <c r="G74">
        <f>PPCL_NG!S74</f>
        <v>34.849999999999994</v>
      </c>
      <c r="H74">
        <f>PPCL_Spot!S74</f>
        <v>12.51</v>
      </c>
      <c r="I74">
        <f>Bawana_NG!S74</f>
        <v>21.978159591392455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-60</v>
      </c>
      <c r="AA74" s="117">
        <f>STOA!K74</f>
        <v>121.1</v>
      </c>
      <c r="AB74" s="117">
        <f>-STOA!Q74</f>
        <v>0</v>
      </c>
      <c r="AC74">
        <f t="shared" si="3"/>
        <v>2.2271091530653497</v>
      </c>
      <c r="AD74">
        <f t="shared" si="4"/>
        <v>130.32078877121083</v>
      </c>
      <c r="AE74">
        <f>'IDT-1'!E74</f>
        <v>0</v>
      </c>
      <c r="AF74" s="26"/>
      <c r="AG74">
        <f t="shared" si="5"/>
        <v>130.32078877121083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2.1097383328837336</v>
      </c>
      <c r="F75">
        <f>GT_Spot!S75</f>
        <v>0</v>
      </c>
      <c r="G75">
        <f>PPCL_NG!S75</f>
        <v>34.849999999999994</v>
      </c>
      <c r="H75">
        <f>PPCL_Spot!S75</f>
        <v>12.472900674575483</v>
      </c>
      <c r="I75">
        <f>Bawana_NG!S75</f>
        <v>21.978159591392455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-60</v>
      </c>
      <c r="AA75" s="117">
        <f>STOA!K75</f>
        <v>121.1</v>
      </c>
      <c r="AB75" s="117">
        <f>-STOA!Q75</f>
        <v>0</v>
      </c>
      <c r="AC75">
        <f t="shared" si="3"/>
        <v>2.2267826790016141</v>
      </c>
      <c r="AD75">
        <f t="shared" si="4"/>
        <v>130.28401591985005</v>
      </c>
      <c r="AE75">
        <f>'IDT-1'!E75</f>
        <v>0</v>
      </c>
      <c r="AF75" s="26"/>
      <c r="AG75">
        <f t="shared" si="5"/>
        <v>130.28401591985005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2.1097383328837336</v>
      </c>
      <c r="F76">
        <f>GT_Spot!S76</f>
        <v>0</v>
      </c>
      <c r="G76">
        <f>PPCL_NG!S76</f>
        <v>34.849999999999994</v>
      </c>
      <c r="H76">
        <f>PPCL_Spot!S76</f>
        <v>12.700000000000001</v>
      </c>
      <c r="I76">
        <f>Bawana_NG!S76</f>
        <v>21.56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-95</v>
      </c>
      <c r="AA76" s="117">
        <f>STOA!K76</f>
        <v>121.1</v>
      </c>
      <c r="AB76" s="117">
        <f>-STOA!Q76</f>
        <v>0</v>
      </c>
      <c r="AC76">
        <f t="shared" si="3"/>
        <v>2.5358358119379321</v>
      </c>
      <c r="AD76">
        <f t="shared" si="4"/>
        <v>94.783902520945801</v>
      </c>
      <c r="AE76">
        <f>'IDT-1'!E76</f>
        <v>0</v>
      </c>
      <c r="AF76" s="26"/>
      <c r="AG76">
        <f t="shared" si="5"/>
        <v>94.783902520945801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2.1097383328837336</v>
      </c>
      <c r="F77">
        <f>GT_Spot!S77</f>
        <v>0</v>
      </c>
      <c r="G77">
        <f>PPCL_NG!S77</f>
        <v>34.849999999999994</v>
      </c>
      <c r="H77">
        <f>PPCL_Spot!S77</f>
        <v>12.700000000000001</v>
      </c>
      <c r="I77">
        <f>Bawana_NG!S77</f>
        <v>21.841089819273868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-45</v>
      </c>
      <c r="AA77" s="117">
        <f>STOA!K77</f>
        <v>121.1</v>
      </c>
      <c r="AB77" s="117">
        <f>-STOA!Q77</f>
        <v>0</v>
      </c>
      <c r="AC77">
        <f t="shared" si="3"/>
        <v>2.0944030262377762</v>
      </c>
      <c r="AD77">
        <f t="shared" si="4"/>
        <v>145.5064251259198</v>
      </c>
      <c r="AE77">
        <f>'IDT-1'!E77</f>
        <v>0</v>
      </c>
      <c r="AF77" s="26"/>
      <c r="AG77">
        <f t="shared" si="5"/>
        <v>145.5064251259198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2.1097383328837336</v>
      </c>
      <c r="F78">
        <f>GT_Spot!S78</f>
        <v>0</v>
      </c>
      <c r="G78">
        <f>PPCL_NG!S78</f>
        <v>34.849999999999994</v>
      </c>
      <c r="H78">
        <f>PPCL_Spot!S78</f>
        <v>12.700000000000001</v>
      </c>
      <c r="I78">
        <f>Bawana_NG!S78</f>
        <v>21.769090757215046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-45</v>
      </c>
      <c r="AA78" s="117">
        <f>STOA!K78</f>
        <v>121.1</v>
      </c>
      <c r="AB78" s="117">
        <f>-STOA!Q78</f>
        <v>0</v>
      </c>
      <c r="AC78">
        <f t="shared" si="3"/>
        <v>2.0937694344916586</v>
      </c>
      <c r="AD78">
        <f t="shared" si="4"/>
        <v>145.43505965560712</v>
      </c>
      <c r="AE78">
        <f>'IDT-1'!E78</f>
        <v>0</v>
      </c>
      <c r="AF78" s="26"/>
      <c r="AG78">
        <f t="shared" si="5"/>
        <v>145.43505965560712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2.1089571841344892</v>
      </c>
      <c r="F79">
        <f>GT_Spot!S79</f>
        <v>0</v>
      </c>
      <c r="G79">
        <f>PPCL_NG!S79</f>
        <v>34.849999999999994</v>
      </c>
      <c r="H79">
        <f>PPCL_Spot!S79</f>
        <v>12.700000000000001</v>
      </c>
      <c r="I79">
        <f>Bawana_NG!S79</f>
        <v>26.25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28.83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0.92170282322038355</v>
      </c>
      <c r="AD79">
        <f t="shared" si="4"/>
        <v>103.81725436091411</v>
      </c>
      <c r="AE79">
        <f>'IDT-1'!E79</f>
        <v>0</v>
      </c>
      <c r="AF79" s="26"/>
      <c r="AG79">
        <f t="shared" si="5"/>
        <v>103.81725436091411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1.2205248223135357</v>
      </c>
      <c r="F80">
        <f>GT_Spot!S80</f>
        <v>0</v>
      </c>
      <c r="G80">
        <f>PPCL_NG!S80</f>
        <v>34.849999999999994</v>
      </c>
      <c r="H80">
        <f>PPCL_Spot!S80</f>
        <v>12.88</v>
      </c>
      <c r="I80">
        <f>Bawana_NG!S80</f>
        <v>26.25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72.08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1.296068618436359</v>
      </c>
      <c r="AD80">
        <f t="shared" si="4"/>
        <v>145.98445620387716</v>
      </c>
      <c r="AE80">
        <f>'IDT-1'!E80</f>
        <v>0</v>
      </c>
      <c r="AF80" s="26"/>
      <c r="AG80">
        <f t="shared" si="5"/>
        <v>145.98445620387716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2.1089571841344892</v>
      </c>
      <c r="F81">
        <f>GT_Spot!S81</f>
        <v>0</v>
      </c>
      <c r="G81">
        <f>PPCL_NG!S81</f>
        <v>34.849999999999994</v>
      </c>
      <c r="H81">
        <f>PPCL_Spot!S81</f>
        <v>12.472900674575483</v>
      </c>
      <c r="I81">
        <f>Bawana_NG!S81</f>
        <v>26.25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52.86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1.131168349156648</v>
      </c>
      <c r="AD81">
        <f t="shared" si="4"/>
        <v>127.41068950955334</v>
      </c>
      <c r="AE81">
        <f>'IDT-1'!E81</f>
        <v>0</v>
      </c>
      <c r="AF81" s="26"/>
      <c r="AG81">
        <f t="shared" si="5"/>
        <v>127.41068950955334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2.1089571841344892</v>
      </c>
      <c r="F82">
        <f>GT_Spot!S82</f>
        <v>0</v>
      </c>
      <c r="G82">
        <f>PPCL_NG!S82</f>
        <v>34.849999999999994</v>
      </c>
      <c r="H82">
        <f>PPCL_Spot!S82</f>
        <v>12.700000000000001</v>
      </c>
      <c r="I82">
        <f>Bawana_NG!S82</f>
        <v>26.25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48.06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1.0909268232203837</v>
      </c>
      <c r="AD82">
        <f t="shared" si="4"/>
        <v>122.87803036091411</v>
      </c>
      <c r="AE82">
        <f>'IDT-1'!E82</f>
        <v>0</v>
      </c>
      <c r="AF82" s="26"/>
      <c r="AG82">
        <f t="shared" si="5"/>
        <v>122.87803036091411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2.1089571841344892</v>
      </c>
      <c r="F83">
        <f>GT_Spot!S83</f>
        <v>0</v>
      </c>
      <c r="G83">
        <f>PPCL_NG!S83</f>
        <v>34.849999999999994</v>
      </c>
      <c r="H83">
        <f>PPCL_Spot!S83</f>
        <v>12.700000000000001</v>
      </c>
      <c r="I83">
        <f>Bawana_NG!S83</f>
        <v>26.25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48.06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1.0909268232203837</v>
      </c>
      <c r="AD83">
        <f t="shared" si="4"/>
        <v>122.87803036091411</v>
      </c>
      <c r="AE83">
        <f>'IDT-1'!E83</f>
        <v>0</v>
      </c>
      <c r="AF83" s="26"/>
      <c r="AG83">
        <f t="shared" si="5"/>
        <v>122.87803036091411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2.1089571841344892</v>
      </c>
      <c r="F84">
        <f>GT_Spot!S84</f>
        <v>0</v>
      </c>
      <c r="G84">
        <f>PPCL_NG!S84</f>
        <v>34.849999999999994</v>
      </c>
      <c r="H84">
        <f>PPCL_Spot!S84</f>
        <v>12.700000000000001</v>
      </c>
      <c r="I84">
        <f>Bawana_NG!S84</f>
        <v>26.25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24.03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0.8794628232203836</v>
      </c>
      <c r="AD84">
        <f t="shared" si="4"/>
        <v>99.059494360914115</v>
      </c>
      <c r="AE84">
        <f>'IDT-1'!E84</f>
        <v>0</v>
      </c>
      <c r="AF84" s="26"/>
      <c r="AG84">
        <f t="shared" si="5"/>
        <v>99.059494360914115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2.1089571841344892</v>
      </c>
      <c r="F85">
        <f>GT_Spot!S85</f>
        <v>0</v>
      </c>
      <c r="G85">
        <f>PPCL_NG!S85</f>
        <v>34.849999999999994</v>
      </c>
      <c r="H85">
        <f>PPCL_Spot!S85</f>
        <v>12.700000000000001</v>
      </c>
      <c r="I85">
        <f>Bawana_NG!S85</f>
        <v>26.25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72.08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1.3023028232203837</v>
      </c>
      <c r="AD85">
        <f t="shared" si="4"/>
        <v>146.68665436091413</v>
      </c>
      <c r="AE85">
        <f>'IDT-1'!E85</f>
        <v>0</v>
      </c>
      <c r="AF85" s="26"/>
      <c r="AG85">
        <f t="shared" si="5"/>
        <v>146.68665436091413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2.1089571841344892</v>
      </c>
      <c r="F86">
        <f>GT_Spot!S86</f>
        <v>0</v>
      </c>
      <c r="G86">
        <f>PPCL_NG!S86</f>
        <v>34.849999999999994</v>
      </c>
      <c r="H86">
        <f>PPCL_Spot!S86</f>
        <v>12.88</v>
      </c>
      <c r="I86">
        <f>Bawana_NG!S86</f>
        <v>26.25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45.18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1.0671668232203835</v>
      </c>
      <c r="AD86">
        <f t="shared" si="4"/>
        <v>120.20179036091409</v>
      </c>
      <c r="AE86">
        <f>'IDT-1'!E86</f>
        <v>0</v>
      </c>
      <c r="AF86" s="26"/>
      <c r="AG86">
        <f t="shared" si="5"/>
        <v>120.20179036091409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2.1089571841344892</v>
      </c>
      <c r="F87">
        <f>GT_Spot!S87</f>
        <v>0</v>
      </c>
      <c r="G87">
        <f>PPCL_NG!S87</f>
        <v>34.849999999999994</v>
      </c>
      <c r="H87">
        <f>PPCL_Spot!S87</f>
        <v>13.82</v>
      </c>
      <c r="I87">
        <f>Bawana_NG!S87</f>
        <v>26.25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40.369999999999997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1.0331108232203834</v>
      </c>
      <c r="AD87">
        <f t="shared" si="4"/>
        <v>116.36584636091409</v>
      </c>
      <c r="AE87">
        <f>'IDT-1'!E87</f>
        <v>0</v>
      </c>
      <c r="AF87" s="26"/>
      <c r="AG87">
        <f t="shared" si="5"/>
        <v>116.36584636091409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2.1089571841344892</v>
      </c>
      <c r="F88">
        <f>GT_Spot!S88</f>
        <v>0</v>
      </c>
      <c r="G88">
        <f>PPCL_NG!S88</f>
        <v>34.849999999999994</v>
      </c>
      <c r="H88">
        <f>PPCL_Spot!S88</f>
        <v>12.700000000000001</v>
      </c>
      <c r="I88">
        <f>Bawana_NG!S88</f>
        <v>26.25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40.369999999999997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1.0232548232203837</v>
      </c>
      <c r="AD88">
        <f t="shared" si="4"/>
        <v>115.25570236091411</v>
      </c>
      <c r="AE88">
        <f>'IDT-1'!E88</f>
        <v>0</v>
      </c>
      <c r="AF88" s="26"/>
      <c r="AG88">
        <f t="shared" si="5"/>
        <v>115.25570236091411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2.1089571841344892</v>
      </c>
      <c r="F89">
        <f>GT_Spot!S89</f>
        <v>0</v>
      </c>
      <c r="G89">
        <f>PPCL_NG!S89</f>
        <v>34.849999999999994</v>
      </c>
      <c r="H89">
        <f>PPCL_Spot!S89</f>
        <v>12.700000000000001</v>
      </c>
      <c r="I89">
        <f>Bawana_NG!S89</f>
        <v>26.25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24.03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0.8794628232203836</v>
      </c>
      <c r="AD89">
        <f t="shared" si="4"/>
        <v>99.059494360914115</v>
      </c>
      <c r="AE89">
        <f>'IDT-1'!E89</f>
        <v>0</v>
      </c>
      <c r="AF89" s="26"/>
      <c r="AG89">
        <f t="shared" si="5"/>
        <v>99.059494360914115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2.1089571841344892</v>
      </c>
      <c r="F90">
        <f>GT_Spot!S90</f>
        <v>0</v>
      </c>
      <c r="G90">
        <f>PPCL_NG!S90</f>
        <v>34.849999999999994</v>
      </c>
      <c r="H90">
        <f>PPCL_Spot!S90</f>
        <v>12.700000000000001</v>
      </c>
      <c r="I90">
        <f>Bawana_NG!S90</f>
        <v>26.25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62.47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1.2177348232203835</v>
      </c>
      <c r="AD90">
        <f t="shared" si="4"/>
        <v>137.16122236091411</v>
      </c>
      <c r="AE90">
        <f>'IDT-1'!E90</f>
        <v>0</v>
      </c>
      <c r="AF90" s="26"/>
      <c r="AG90">
        <f t="shared" si="5"/>
        <v>137.16122236091411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2.1089571841344892</v>
      </c>
      <c r="F91">
        <f>GT_Spot!S91</f>
        <v>0</v>
      </c>
      <c r="G91">
        <f>PPCL_NG!S91</f>
        <v>34.849999999999994</v>
      </c>
      <c r="H91">
        <f>PPCL_Spot!S91</f>
        <v>12.700000000000001</v>
      </c>
      <c r="I91">
        <f>Bawana_NG!S91</f>
        <v>26.25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24.03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0.8794628232203836</v>
      </c>
      <c r="AD91">
        <f t="shared" si="4"/>
        <v>99.059494360914115</v>
      </c>
      <c r="AE91">
        <f>'IDT-1'!E91</f>
        <v>0</v>
      </c>
      <c r="AF91" s="26"/>
      <c r="AG91">
        <f t="shared" si="5"/>
        <v>99.059494360914115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2.1089571841344892</v>
      </c>
      <c r="F92">
        <f>GT_Spot!S92</f>
        <v>0</v>
      </c>
      <c r="G92">
        <f>PPCL_NG!S92</f>
        <v>34.849999999999994</v>
      </c>
      <c r="H92">
        <f>PPCL_Spot!S92</f>
        <v>12.700000000000001</v>
      </c>
      <c r="I92">
        <f>Bawana_NG!S92</f>
        <v>26.339999999999996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48.06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1.0917188232203836</v>
      </c>
      <c r="AD92">
        <f t="shared" si="4"/>
        <v>122.9672383609141</v>
      </c>
      <c r="AE92">
        <f>'IDT-1'!E92</f>
        <v>0</v>
      </c>
      <c r="AF92" s="26"/>
      <c r="AG92">
        <f t="shared" si="5"/>
        <v>122.9672383609141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2.1089571841344892</v>
      </c>
      <c r="F93">
        <f>GT_Spot!S93</f>
        <v>0</v>
      </c>
      <c r="G93">
        <f>PPCL_NG!S93</f>
        <v>34.849999999999994</v>
      </c>
      <c r="H93">
        <f>PPCL_Spot!S93</f>
        <v>14.543029797874558</v>
      </c>
      <c r="I93">
        <f>Bawana_NG!S93</f>
        <v>26.42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30.75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0.9563134854416796</v>
      </c>
      <c r="AD93">
        <f t="shared" si="4"/>
        <v>107.71567349656736</v>
      </c>
      <c r="AE93">
        <f>'IDT-1'!E93</f>
        <v>0</v>
      </c>
      <c r="AF93" s="26"/>
      <c r="AG93">
        <f t="shared" si="5"/>
        <v>107.71567349656736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2.109907759088443</v>
      </c>
      <c r="F94">
        <f>GT_Spot!S94</f>
        <v>0</v>
      </c>
      <c r="G94">
        <f>PPCL_NG!S94</f>
        <v>34.849999999999994</v>
      </c>
      <c r="H94">
        <f>PPCL_Spot!S94</f>
        <v>12.472900674575483</v>
      </c>
      <c r="I94">
        <f>Bawana_NG!S94</f>
        <v>28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9.61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0.76597671421624258</v>
      </c>
      <c r="AD94">
        <f t="shared" si="4"/>
        <v>86.276831719447685</v>
      </c>
      <c r="AE94">
        <f>'IDT-1'!E94</f>
        <v>0</v>
      </c>
      <c r="AF94" s="26"/>
      <c r="AG94">
        <f t="shared" si="5"/>
        <v>86.276831719447685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2.109907759088443</v>
      </c>
      <c r="F95">
        <f>GT_Spot!S95</f>
        <v>0</v>
      </c>
      <c r="G95">
        <f>PPCL_NG!S95</f>
        <v>34.849999999999994</v>
      </c>
      <c r="H95">
        <f>PPCL_Spot!S95</f>
        <v>12.700000000000001</v>
      </c>
      <c r="I95">
        <f>Bawana_NG!S95</f>
        <v>28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38.450000000000003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1.0217671882799784</v>
      </c>
      <c r="AD95">
        <f t="shared" si="4"/>
        <v>115.08814057080846</v>
      </c>
      <c r="AE95">
        <f>'IDT-1'!E95</f>
        <v>0</v>
      </c>
      <c r="AF95" s="26"/>
      <c r="AG95">
        <f t="shared" si="5"/>
        <v>115.08814057080846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2.109907759088443</v>
      </c>
      <c r="F96">
        <f>GT_Spot!S96</f>
        <v>0</v>
      </c>
      <c r="G96">
        <f>PPCL_NG!S96</f>
        <v>34.849999999999994</v>
      </c>
      <c r="H96">
        <f>PPCL_Spot!S96</f>
        <v>12.700000000000001</v>
      </c>
      <c r="I96">
        <f>Bawana_NG!S96</f>
        <v>28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38.44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1.0216791882799783</v>
      </c>
      <c r="AD96">
        <f t="shared" si="4"/>
        <v>115.07822857080846</v>
      </c>
      <c r="AE96">
        <f>'IDT-1'!E96</f>
        <v>0</v>
      </c>
      <c r="AF96" s="26"/>
      <c r="AG96">
        <f t="shared" si="5"/>
        <v>115.07822857080846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2.109907759088443</v>
      </c>
      <c r="F97">
        <f>GT_Spot!S97</f>
        <v>0</v>
      </c>
      <c r="G97">
        <f>PPCL_NG!S97</f>
        <v>34.849999999999994</v>
      </c>
      <c r="H97">
        <f>PPCL_Spot!S97</f>
        <v>12.700000000000001</v>
      </c>
      <c r="I97">
        <f>Bawana_NG!S97</f>
        <v>28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8.65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0.75952718827997834</v>
      </c>
      <c r="AD97">
        <f t="shared" si="4"/>
        <v>85.550380570808471</v>
      </c>
      <c r="AE97">
        <f>'IDT-1'!E97</f>
        <v>0</v>
      </c>
      <c r="AF97" s="26"/>
      <c r="AG97">
        <f t="shared" si="5"/>
        <v>85.550380570808471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2.109907759088443</v>
      </c>
      <c r="F98">
        <f>GT_Spot!S98</f>
        <v>0</v>
      </c>
      <c r="G98">
        <f>PPCL_NG!S98</f>
        <v>34.849999999999994</v>
      </c>
      <c r="H98">
        <f>PPCL_Spot!S98</f>
        <v>12.700000000000001</v>
      </c>
      <c r="I98">
        <f>Bawana_NG!S98</f>
        <v>28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4.8099999999999996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0.72573518827997829</v>
      </c>
      <c r="AD98">
        <f t="shared" si="4"/>
        <v>81.744172570808459</v>
      </c>
      <c r="AE98">
        <f>'IDT-1'!E98</f>
        <v>0</v>
      </c>
      <c r="AF98" s="26"/>
      <c r="AG98">
        <f t="shared" si="5"/>
        <v>81.744172570808459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5.0395208925524335E-2</v>
      </c>
      <c r="F99">
        <f t="shared" si="6"/>
        <v>0</v>
      </c>
      <c r="G99">
        <f t="shared" si="6"/>
        <v>0.83093999999999868</v>
      </c>
      <c r="H99">
        <f t="shared" si="6"/>
        <v>0.31763940510009125</v>
      </c>
      <c r="I99">
        <f t="shared" si="6"/>
        <v>0.62092678793570011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0.27391499999999996</v>
      </c>
      <c r="Z99" s="75">
        <f t="shared" si="6"/>
        <v>-0.36499999999999999</v>
      </c>
      <c r="AA99" s="117">
        <f t="shared" si="6"/>
        <v>0.86115999999999959</v>
      </c>
      <c r="AB99" s="117">
        <f t="shared" si="6"/>
        <v>0</v>
      </c>
      <c r="AC99">
        <f t="shared" si="6"/>
        <v>2.9244308882860875E-2</v>
      </c>
      <c r="AD99">
        <f t="shared" si="6"/>
        <v>2.5607320930784536</v>
      </c>
      <c r="AE99">
        <f t="shared" si="6"/>
        <v>0</v>
      </c>
      <c r="AG99">
        <f t="shared" si="6"/>
        <v>2.5607320930784536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44591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6.79</v>
      </c>
      <c r="H3">
        <f>PPCL_Spot!R3</f>
        <v>2.7293934681181962</v>
      </c>
      <c r="I3">
        <f>Bawana_NG!R3</f>
        <v>5.709005435300849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4.8099999999999996</v>
      </c>
      <c r="AB3" s="117">
        <f>-STOA!R3</f>
        <v>0</v>
      </c>
      <c r="AC3">
        <f>SUMIF(B3:AB3,"&gt;0")*$AC$2-SUMIF(B3:AB3,"&lt;0")*($AC$2/(1-$AC$2))+SUMIF(AI3:AR3,"&gt;0")*$AC$2-SUMIF(AI3:AR3,"&lt;0")*($AC$2/(1-$AC$2))</f>
        <v>0.2101299103500876</v>
      </c>
      <c r="AD3">
        <f>SUM(B3:AB3,AI3:AR3)-AC3</f>
        <v>23.668268993068956</v>
      </c>
      <c r="AE3">
        <f>'IDT-1'!D3</f>
        <v>0</v>
      </c>
      <c r="AF3" s="26"/>
      <c r="AG3">
        <f>SUM(AD3:AF3)</f>
        <v>23.668268993068956</v>
      </c>
      <c r="AI3" s="75">
        <f>PXIL!L3</f>
        <v>0</v>
      </c>
      <c r="AJ3" s="75">
        <f>PXIL!R3</f>
        <v>0</v>
      </c>
      <c r="AK3" s="75">
        <f>RTM_IEX!L3</f>
        <v>3.84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6.79</v>
      </c>
      <c r="H4">
        <f>PPCL_Spot!R4</f>
        <v>2.7293934681181962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4.8099999999999996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0.2111066625194401</v>
      </c>
      <c r="AD4">
        <f t="shared" ref="AD4:AD67" si="1">SUM(B4:AB4,AI4:AR4)-AC4</f>
        <v>23.778286805598754</v>
      </c>
      <c r="AE4">
        <f>'IDT-1'!D4</f>
        <v>0</v>
      </c>
      <c r="AF4" s="26"/>
      <c r="AG4">
        <f t="shared" ref="AG4:AG67" si="2">SUM(AD4:AF4)</f>
        <v>23.778286805598754</v>
      </c>
      <c r="AI4" s="75">
        <f>PXIL!L4</f>
        <v>0</v>
      </c>
      <c r="AJ4" s="75">
        <f>PXIL!R4</f>
        <v>0</v>
      </c>
      <c r="AK4" s="75">
        <f>RTM_IEX!L4</f>
        <v>3.84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6.79</v>
      </c>
      <c r="H5">
        <f>PPCL_Spot!R5</f>
        <v>2.9106063763284022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4.8099999999999996</v>
      </c>
      <c r="AB5" s="117">
        <f>-STOA!R5</f>
        <v>0</v>
      </c>
      <c r="AC5">
        <f t="shared" si="0"/>
        <v>0.21270133611168995</v>
      </c>
      <c r="AD5">
        <f t="shared" si="1"/>
        <v>23.957905040216712</v>
      </c>
      <c r="AE5">
        <f>'IDT-1'!D5</f>
        <v>0</v>
      </c>
      <c r="AF5" s="26"/>
      <c r="AG5">
        <f t="shared" si="2"/>
        <v>23.957905040216712</v>
      </c>
      <c r="AI5" s="75">
        <f>PXIL!L5</f>
        <v>0</v>
      </c>
      <c r="AJ5" s="75">
        <f>PXIL!R5</f>
        <v>0</v>
      </c>
      <c r="AK5" s="75">
        <f>RTM_IEX!L5</f>
        <v>3.84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6.79</v>
      </c>
      <c r="H6">
        <f>PPCL_Spot!R6</f>
        <v>2.5493930016662696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4.8099999999999996</v>
      </c>
      <c r="AB6" s="117">
        <f>-STOA!R6</f>
        <v>0</v>
      </c>
      <c r="AC6">
        <f t="shared" si="0"/>
        <v>0.20107465841466318</v>
      </c>
      <c r="AD6">
        <f t="shared" si="1"/>
        <v>22.648318343251606</v>
      </c>
      <c r="AE6">
        <f>'IDT-1'!D6</f>
        <v>0</v>
      </c>
      <c r="AF6" s="26"/>
      <c r="AG6">
        <f t="shared" si="2"/>
        <v>22.648318343251606</v>
      </c>
      <c r="AI6" s="75">
        <f>PXIL!L6</f>
        <v>0</v>
      </c>
      <c r="AJ6" s="75">
        <f>PXIL!R6</f>
        <v>0</v>
      </c>
      <c r="AK6" s="75">
        <f>RTM_IEX!L6</f>
        <v>2.88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6.79</v>
      </c>
      <c r="H7">
        <f>PPCL_Spot!R7</f>
        <v>2.7293934681181962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4.8099999999999996</v>
      </c>
      <c r="AB7" s="117">
        <f>-STOA!R7</f>
        <v>0</v>
      </c>
      <c r="AC7">
        <f t="shared" si="0"/>
        <v>0.24498666251944012</v>
      </c>
      <c r="AD7">
        <f t="shared" si="1"/>
        <v>27.594406805598755</v>
      </c>
      <c r="AE7">
        <f>'IDT-1'!D7</f>
        <v>0</v>
      </c>
      <c r="AF7" s="26"/>
      <c r="AG7">
        <f t="shared" si="2"/>
        <v>27.594406805598755</v>
      </c>
      <c r="AI7" s="75">
        <f>PXIL!L7</f>
        <v>0</v>
      </c>
      <c r="AJ7" s="75">
        <f>PXIL!R7</f>
        <v>0</v>
      </c>
      <c r="AK7" s="75">
        <f>RTM_IEX!L7</f>
        <v>7.69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6.79</v>
      </c>
      <c r="H8">
        <f>PPCL_Spot!R8</f>
        <v>2.7293934681181962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4.8099999999999996</v>
      </c>
      <c r="AB8" s="117">
        <f>-STOA!R8</f>
        <v>0</v>
      </c>
      <c r="AC8">
        <f t="shared" si="0"/>
        <v>0.17731466251944011</v>
      </c>
      <c r="AD8">
        <f t="shared" si="1"/>
        <v>19.972078805598755</v>
      </c>
      <c r="AE8">
        <f>'IDT-1'!D8</f>
        <v>0</v>
      </c>
      <c r="AF8" s="26"/>
      <c r="AG8">
        <f t="shared" si="2"/>
        <v>19.972078805598755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6.79</v>
      </c>
      <c r="H9">
        <f>PPCL_Spot!R9</f>
        <v>2.7293934681181962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4.8099999999999996</v>
      </c>
      <c r="AB9" s="117">
        <f>-STOA!R9</f>
        <v>0</v>
      </c>
      <c r="AC9">
        <f t="shared" si="0"/>
        <v>0.19421066251944011</v>
      </c>
      <c r="AD9">
        <f t="shared" si="1"/>
        <v>21.875182805598754</v>
      </c>
      <c r="AE9">
        <f>'IDT-1'!D9</f>
        <v>0</v>
      </c>
      <c r="AF9" s="26"/>
      <c r="AG9">
        <f t="shared" si="2"/>
        <v>21.875182805598754</v>
      </c>
      <c r="AI9" s="75">
        <f>PXIL!L9</f>
        <v>0</v>
      </c>
      <c r="AJ9" s="75">
        <f>PXIL!R9</f>
        <v>0</v>
      </c>
      <c r="AK9" s="75">
        <f>RTM_IEX!L9</f>
        <v>1.92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6.79</v>
      </c>
      <c r="H10">
        <f>PPCL_Spot!R10</f>
        <v>2.7293934681181962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4.8099999999999996</v>
      </c>
      <c r="AB10" s="117">
        <f>-STOA!R10</f>
        <v>0</v>
      </c>
      <c r="AC10">
        <f t="shared" si="0"/>
        <v>0.19421066251944011</v>
      </c>
      <c r="AD10">
        <f t="shared" si="1"/>
        <v>21.875182805598754</v>
      </c>
      <c r="AE10">
        <f>'IDT-1'!D10</f>
        <v>0</v>
      </c>
      <c r="AF10" s="26"/>
      <c r="AG10">
        <f t="shared" si="2"/>
        <v>21.875182805598754</v>
      </c>
      <c r="AI10" s="75">
        <f>PXIL!L10</f>
        <v>0</v>
      </c>
      <c r="AJ10" s="75">
        <f>PXIL!R10</f>
        <v>0</v>
      </c>
      <c r="AK10" s="75">
        <f>RTM_IEX!L10</f>
        <v>1.92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6.79</v>
      </c>
      <c r="H11">
        <f>PPCL_Spot!R11</f>
        <v>2.7293934681181962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4.8099999999999996</v>
      </c>
      <c r="AB11" s="117">
        <f>-STOA!R11</f>
        <v>0</v>
      </c>
      <c r="AC11">
        <f t="shared" si="0"/>
        <v>0.19421066251944011</v>
      </c>
      <c r="AD11">
        <f t="shared" si="1"/>
        <v>21.875182805598754</v>
      </c>
      <c r="AE11">
        <f>'IDT-1'!D11</f>
        <v>0</v>
      </c>
      <c r="AF11" s="26"/>
      <c r="AG11">
        <f t="shared" si="2"/>
        <v>21.875182805598754</v>
      </c>
      <c r="AI11" s="75">
        <f>PXIL!L11</f>
        <v>0</v>
      </c>
      <c r="AJ11" s="75">
        <f>PXIL!R11</f>
        <v>0</v>
      </c>
      <c r="AK11" s="75">
        <f>RTM_IEX!L11</f>
        <v>1.92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6.79</v>
      </c>
      <c r="H12">
        <f>PPCL_Spot!R12</f>
        <v>2.9106063763284022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4.8099999999999996</v>
      </c>
      <c r="AB12" s="117">
        <f>-STOA!R12</f>
        <v>0</v>
      </c>
      <c r="AC12">
        <f t="shared" si="0"/>
        <v>0.19580533611168993</v>
      </c>
      <c r="AD12">
        <f t="shared" si="1"/>
        <v>22.054801040216709</v>
      </c>
      <c r="AE12">
        <f>'IDT-1'!D12</f>
        <v>0</v>
      </c>
      <c r="AF12" s="26"/>
      <c r="AG12">
        <f t="shared" si="2"/>
        <v>22.054801040216709</v>
      </c>
      <c r="AI12" s="75">
        <f>PXIL!L12</f>
        <v>0</v>
      </c>
      <c r="AJ12" s="75">
        <f>PXIL!R12</f>
        <v>0</v>
      </c>
      <c r="AK12" s="75">
        <f>RTM_IEX!L12</f>
        <v>1.92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6.79</v>
      </c>
      <c r="H13">
        <f>PPCL_Spot!R13</f>
        <v>2.5493930016662696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4.8099999999999996</v>
      </c>
      <c r="AB13" s="117">
        <f>-STOA!R13</f>
        <v>0</v>
      </c>
      <c r="AC13">
        <f t="shared" si="0"/>
        <v>0.23495465841466318</v>
      </c>
      <c r="AD13">
        <f t="shared" si="1"/>
        <v>26.464438343251608</v>
      </c>
      <c r="AE13">
        <f>'IDT-1'!D13</f>
        <v>0</v>
      </c>
      <c r="AF13" s="26"/>
      <c r="AG13">
        <f t="shared" si="2"/>
        <v>26.464438343251608</v>
      </c>
      <c r="AI13" s="75">
        <f>PXIL!L13</f>
        <v>0</v>
      </c>
      <c r="AJ13" s="75">
        <f>PXIL!R13</f>
        <v>0</v>
      </c>
      <c r="AK13" s="75">
        <f>RTM_IEX!L13</f>
        <v>6.73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6.79</v>
      </c>
      <c r="H14">
        <f>PPCL_Spot!R14</f>
        <v>2.7293934681181962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4.8099999999999996</v>
      </c>
      <c r="AB14" s="117">
        <f>-STOA!R14</f>
        <v>0</v>
      </c>
      <c r="AC14">
        <f t="shared" si="0"/>
        <v>0.17731466251944011</v>
      </c>
      <c r="AD14">
        <f t="shared" si="1"/>
        <v>19.972078805598755</v>
      </c>
      <c r="AE14">
        <f>'IDT-1'!D14</f>
        <v>0</v>
      </c>
      <c r="AF14" s="26"/>
      <c r="AG14">
        <f t="shared" si="2"/>
        <v>19.972078805598755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6.79</v>
      </c>
      <c r="H15">
        <f>PPCL_Spot!R15</f>
        <v>2.7293934681181962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4.8099999999999996</v>
      </c>
      <c r="AB15" s="117">
        <f>-STOA!R15</f>
        <v>0</v>
      </c>
      <c r="AC15">
        <f t="shared" si="0"/>
        <v>0.19421066251944011</v>
      </c>
      <c r="AD15">
        <f t="shared" si="1"/>
        <v>21.875182805598754</v>
      </c>
      <c r="AE15">
        <f>'IDT-1'!D15</f>
        <v>0</v>
      </c>
      <c r="AF15" s="26"/>
      <c r="AG15">
        <f t="shared" si="2"/>
        <v>21.875182805598754</v>
      </c>
      <c r="AI15" s="75">
        <f>PXIL!L15</f>
        <v>0</v>
      </c>
      <c r="AJ15" s="75">
        <f>PXIL!R15</f>
        <v>0</v>
      </c>
      <c r="AK15" s="75">
        <f>RTM_IEX!L15</f>
        <v>1.92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6.79</v>
      </c>
      <c r="H16">
        <f>PPCL_Spot!R16</f>
        <v>2.7293934681181962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4.8099999999999996</v>
      </c>
      <c r="AB16" s="117">
        <f>-STOA!R16</f>
        <v>0</v>
      </c>
      <c r="AC16">
        <f t="shared" si="0"/>
        <v>0.19421066251944011</v>
      </c>
      <c r="AD16">
        <f t="shared" si="1"/>
        <v>21.875182805598754</v>
      </c>
      <c r="AE16">
        <f>'IDT-1'!D16</f>
        <v>0</v>
      </c>
      <c r="AF16" s="26"/>
      <c r="AG16">
        <f t="shared" si="2"/>
        <v>21.875182805598754</v>
      </c>
      <c r="AI16" s="75">
        <f>PXIL!L16</f>
        <v>0</v>
      </c>
      <c r="AJ16" s="75">
        <f>PXIL!R16</f>
        <v>0</v>
      </c>
      <c r="AK16" s="75">
        <f>RTM_IEX!L16</f>
        <v>1.92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6.79</v>
      </c>
      <c r="H17">
        <f>PPCL_Spot!R17</f>
        <v>2.7293934681181962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4.8099999999999996</v>
      </c>
      <c r="AB17" s="117">
        <f>-STOA!R17</f>
        <v>0</v>
      </c>
      <c r="AC17">
        <f t="shared" si="0"/>
        <v>0.19421066251944011</v>
      </c>
      <c r="AD17">
        <f t="shared" si="1"/>
        <v>21.875182805598754</v>
      </c>
      <c r="AE17">
        <f>'IDT-1'!D17</f>
        <v>0</v>
      </c>
      <c r="AF17" s="26"/>
      <c r="AG17">
        <f t="shared" si="2"/>
        <v>21.875182805598754</v>
      </c>
      <c r="AI17" s="75">
        <f>PXIL!L17</f>
        <v>0</v>
      </c>
      <c r="AJ17" s="75">
        <f>PXIL!R17</f>
        <v>0</v>
      </c>
      <c r="AK17" s="75">
        <f>RTM_IEX!L17</f>
        <v>1.92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6.79</v>
      </c>
      <c r="H18">
        <f>PPCL_Spot!R18</f>
        <v>2.7293934681181962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4.8099999999999996</v>
      </c>
      <c r="AB18" s="117">
        <f>-STOA!R18</f>
        <v>0</v>
      </c>
      <c r="AC18">
        <f t="shared" si="0"/>
        <v>0.19421066251944011</v>
      </c>
      <c r="AD18">
        <f t="shared" si="1"/>
        <v>21.875182805598754</v>
      </c>
      <c r="AE18">
        <f>'IDT-1'!D18</f>
        <v>0</v>
      </c>
      <c r="AF18" s="26"/>
      <c r="AG18">
        <f t="shared" si="2"/>
        <v>21.875182805598754</v>
      </c>
      <c r="AI18" s="75">
        <f>PXIL!L18</f>
        <v>0</v>
      </c>
      <c r="AJ18" s="75">
        <f>PXIL!R18</f>
        <v>0</v>
      </c>
      <c r="AK18" s="75">
        <f>RTM_IEX!L18</f>
        <v>1.92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6.79</v>
      </c>
      <c r="H19">
        <f>PPCL_Spot!R19</f>
        <v>2.9106063763284022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4.8099999999999996</v>
      </c>
      <c r="AB19" s="117">
        <f>-STOA!R19</f>
        <v>0</v>
      </c>
      <c r="AC19">
        <f t="shared" si="0"/>
        <v>0.23813333611168994</v>
      </c>
      <c r="AD19">
        <f t="shared" si="1"/>
        <v>26.82247304021671</v>
      </c>
      <c r="AE19">
        <f>'IDT-1'!D19</f>
        <v>0</v>
      </c>
      <c r="AF19" s="26"/>
      <c r="AG19">
        <f t="shared" si="2"/>
        <v>26.82247304021671</v>
      </c>
      <c r="AI19" s="75">
        <f>PXIL!L19</f>
        <v>0</v>
      </c>
      <c r="AJ19" s="75">
        <f>PXIL!R19</f>
        <v>0</v>
      </c>
      <c r="AK19" s="75">
        <f>RTM_IEX!L19</f>
        <v>6.73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6.79</v>
      </c>
      <c r="H20">
        <f>PPCL_Spot!R20</f>
        <v>2.5493930016662696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4.8099999999999996</v>
      </c>
      <c r="AB20" s="117">
        <f>-STOA!R20</f>
        <v>0</v>
      </c>
      <c r="AC20">
        <f t="shared" si="0"/>
        <v>0.17573065841466318</v>
      </c>
      <c r="AD20">
        <f t="shared" si="1"/>
        <v>19.793662343251604</v>
      </c>
      <c r="AE20">
        <f>'IDT-1'!D20</f>
        <v>0</v>
      </c>
      <c r="AF20" s="26"/>
      <c r="AG20">
        <f t="shared" si="2"/>
        <v>19.793662343251604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6.79</v>
      </c>
      <c r="H21">
        <f>PPCL_Spot!R21</f>
        <v>2.7293934681181962</v>
      </c>
      <c r="I21">
        <f>Bawana_NG!R21</f>
        <v>8.82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4.8099999999999996</v>
      </c>
      <c r="AB21" s="117">
        <f>-STOA!R21</f>
        <v>0</v>
      </c>
      <c r="AC21">
        <f t="shared" si="0"/>
        <v>0.20371466251944012</v>
      </c>
      <c r="AD21">
        <f t="shared" si="1"/>
        <v>22.945678805598753</v>
      </c>
      <c r="AE21">
        <f>'IDT-1'!D21</f>
        <v>0</v>
      </c>
      <c r="AF21" s="26"/>
      <c r="AG21">
        <f t="shared" si="2"/>
        <v>22.945678805598753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6.79</v>
      </c>
      <c r="H22">
        <f>PPCL_Spot!R22</f>
        <v>2.7293934681181962</v>
      </c>
      <c r="I22">
        <f>Bawana_NG!R22</f>
        <v>8.82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4.8099999999999996</v>
      </c>
      <c r="AB22" s="117">
        <f>-STOA!R22</f>
        <v>0</v>
      </c>
      <c r="AC22">
        <f t="shared" si="0"/>
        <v>0.20371466251944012</v>
      </c>
      <c r="AD22">
        <f t="shared" si="1"/>
        <v>22.945678805598753</v>
      </c>
      <c r="AE22">
        <f>'IDT-1'!D22</f>
        <v>0</v>
      </c>
      <c r="AF22" s="26"/>
      <c r="AG22">
        <f t="shared" si="2"/>
        <v>22.945678805598753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6.79</v>
      </c>
      <c r="H23">
        <f>PPCL_Spot!R23</f>
        <v>2.7293934681181962</v>
      </c>
      <c r="I23">
        <f>Bawana_NG!R23</f>
        <v>9.82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4.8099999999999996</v>
      </c>
      <c r="AB23" s="117">
        <f>-STOA!R23</f>
        <v>0</v>
      </c>
      <c r="AC23">
        <f t="shared" si="0"/>
        <v>0.21251466251944012</v>
      </c>
      <c r="AD23">
        <f t="shared" si="1"/>
        <v>23.936878805598756</v>
      </c>
      <c r="AE23">
        <f>'IDT-1'!D23</f>
        <v>0</v>
      </c>
      <c r="AF23" s="26"/>
      <c r="AG23">
        <f t="shared" si="2"/>
        <v>23.936878805598756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6.79</v>
      </c>
      <c r="H24">
        <f>PPCL_Spot!R24</f>
        <v>2.7293934681181962</v>
      </c>
      <c r="I24">
        <f>Bawana_NG!R24</f>
        <v>10.82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4.8099999999999996</v>
      </c>
      <c r="AB24" s="117">
        <f>-STOA!R24</f>
        <v>0</v>
      </c>
      <c r="AC24">
        <f t="shared" si="0"/>
        <v>0.22131466251944013</v>
      </c>
      <c r="AD24">
        <f t="shared" si="1"/>
        <v>24.928078805598755</v>
      </c>
      <c r="AE24">
        <f>'IDT-1'!D24</f>
        <v>0</v>
      </c>
      <c r="AF24" s="26"/>
      <c r="AG24">
        <f t="shared" si="2"/>
        <v>24.928078805598755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6.79</v>
      </c>
      <c r="H25">
        <f>PPCL_Spot!R25</f>
        <v>2.7293934681181962</v>
      </c>
      <c r="I25">
        <f>Bawana_NG!R25</f>
        <v>16.82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4.8099999999999996</v>
      </c>
      <c r="AB25" s="117">
        <f>-STOA!R25</f>
        <v>0</v>
      </c>
      <c r="AC25">
        <f t="shared" si="0"/>
        <v>0.27411466251944011</v>
      </c>
      <c r="AD25">
        <f t="shared" si="1"/>
        <v>30.875278805598754</v>
      </c>
      <c r="AE25">
        <f>'IDT-1'!D25</f>
        <v>0</v>
      </c>
      <c r="AF25" s="26"/>
      <c r="AG25">
        <f t="shared" si="2"/>
        <v>30.875278805598754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6.79</v>
      </c>
      <c r="H26">
        <f>PPCL_Spot!R26</f>
        <v>2.9106063763284022</v>
      </c>
      <c r="I26">
        <f>Bawana_NG!R26</f>
        <v>9.8199999999999985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4.8099999999999996</v>
      </c>
      <c r="AB26" s="117">
        <f>-STOA!R26</f>
        <v>0</v>
      </c>
      <c r="AC26">
        <f t="shared" si="0"/>
        <v>0.21410933611168995</v>
      </c>
      <c r="AD26">
        <f t="shared" si="1"/>
        <v>24.116497040216711</v>
      </c>
      <c r="AE26">
        <f>'IDT-1'!D26</f>
        <v>0</v>
      </c>
      <c r="AF26" s="26"/>
      <c r="AG26">
        <f t="shared" si="2"/>
        <v>24.116497040216711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6.9699999999999989</v>
      </c>
      <c r="H27">
        <f>PPCL_Spot!R27</f>
        <v>2.5493930016662696</v>
      </c>
      <c r="I27">
        <f>Bawana_NG!R27</f>
        <v>5.5097698701081725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14.42</v>
      </c>
      <c r="AB27" s="117">
        <f>-STOA!R27</f>
        <v>0</v>
      </c>
      <c r="AC27">
        <f t="shared" si="0"/>
        <v>0.27690888831600574</v>
      </c>
      <c r="AD27">
        <f t="shared" si="1"/>
        <v>27.172253983458436</v>
      </c>
      <c r="AE27">
        <f>'IDT-1'!D27</f>
        <v>0</v>
      </c>
      <c r="AF27" s="26"/>
      <c r="AG27">
        <f t="shared" si="2"/>
        <v>27.172253983458436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-2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6.9699999999999989</v>
      </c>
      <c r="H28">
        <f>PPCL_Spot!R28</f>
        <v>2.7293934681181962</v>
      </c>
      <c r="I28">
        <f>Bawana_NG!R28</f>
        <v>5.5097698701081725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14.42</v>
      </c>
      <c r="AB28" s="117">
        <f>-STOA!R28</f>
        <v>0</v>
      </c>
      <c r="AC28">
        <f t="shared" si="0"/>
        <v>0.26073663737639208</v>
      </c>
      <c r="AD28">
        <f t="shared" si="1"/>
        <v>29.368426700849977</v>
      </c>
      <c r="AE28">
        <f>'IDT-1'!D28</f>
        <v>0</v>
      </c>
      <c r="AF28" s="26"/>
      <c r="AG28">
        <f t="shared" si="2"/>
        <v>29.368426700849977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6.9699999999999989</v>
      </c>
      <c r="H29">
        <f>PPCL_Spot!R29</f>
        <v>2.7293934681181962</v>
      </c>
      <c r="I29">
        <f>Bawana_NG!R29</f>
        <v>5.6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14.42</v>
      </c>
      <c r="AB29" s="117">
        <f>-STOA!R29</f>
        <v>0</v>
      </c>
      <c r="AC29">
        <f t="shared" si="0"/>
        <v>0.26153066251944013</v>
      </c>
      <c r="AD29">
        <f t="shared" si="1"/>
        <v>29.457862805598754</v>
      </c>
      <c r="AE29">
        <f>'IDT-1'!D29</f>
        <v>0</v>
      </c>
      <c r="AF29" s="26"/>
      <c r="AG29">
        <f t="shared" si="2"/>
        <v>29.457862805598754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6.9699999999999989</v>
      </c>
      <c r="H30">
        <f>PPCL_Spot!R30</f>
        <v>2.7293934681181962</v>
      </c>
      <c r="I30">
        <f>Bawana_NG!R30</f>
        <v>5.6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14.42</v>
      </c>
      <c r="AB30" s="117">
        <f>-STOA!R30</f>
        <v>0</v>
      </c>
      <c r="AC30">
        <f t="shared" si="0"/>
        <v>0.26153066251944013</v>
      </c>
      <c r="AD30">
        <f t="shared" si="1"/>
        <v>29.457862805598754</v>
      </c>
      <c r="AE30">
        <f>'IDT-1'!D30</f>
        <v>0</v>
      </c>
      <c r="AF30" s="26"/>
      <c r="AG30">
        <f t="shared" si="2"/>
        <v>29.457862805598754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6.9699999999999989</v>
      </c>
      <c r="H31">
        <f>PPCL_Spot!R31</f>
        <v>2.7293934681181962</v>
      </c>
      <c r="I31">
        <f>Bawana_NG!R31</f>
        <v>12.06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14.42</v>
      </c>
      <c r="AB31" s="117">
        <f>-STOA!R31</f>
        <v>0</v>
      </c>
      <c r="AC31">
        <f t="shared" si="0"/>
        <v>0.35217066251944018</v>
      </c>
      <c r="AD31">
        <f t="shared" si="1"/>
        <v>39.667222805598755</v>
      </c>
      <c r="AE31">
        <f>'IDT-1'!D31</f>
        <v>0</v>
      </c>
      <c r="AF31" s="26"/>
      <c r="AG31">
        <f t="shared" si="2"/>
        <v>39.667222805598755</v>
      </c>
      <c r="AI31" s="75">
        <f>PXIL!L31</f>
        <v>0</v>
      </c>
      <c r="AJ31" s="75">
        <f>PXIL!R31</f>
        <v>0</v>
      </c>
      <c r="AK31" s="75">
        <f>RTM_IEX!L31</f>
        <v>3.84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6.9699999999999989</v>
      </c>
      <c r="H32">
        <f>PPCL_Spot!R32</f>
        <v>2.7293934681181962</v>
      </c>
      <c r="I32">
        <f>Bawana_NG!R32</f>
        <v>5.5097698701081725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14.42</v>
      </c>
      <c r="AB32" s="117">
        <f>-STOA!R32</f>
        <v>0</v>
      </c>
      <c r="AC32">
        <f t="shared" si="0"/>
        <v>0.26073663737639208</v>
      </c>
      <c r="AD32">
        <f t="shared" si="1"/>
        <v>29.368426700849977</v>
      </c>
      <c r="AE32">
        <f>'IDT-1'!D32</f>
        <v>0</v>
      </c>
      <c r="AF32" s="26"/>
      <c r="AG32">
        <f t="shared" si="2"/>
        <v>29.368426700849977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6.9699999999999989</v>
      </c>
      <c r="H33">
        <f>PPCL_Spot!R33</f>
        <v>2.0004167534903106</v>
      </c>
      <c r="I33">
        <f>Bawana_NG!R33</f>
        <v>8.27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14.42</v>
      </c>
      <c r="AB33" s="117">
        <f>-STOA!R33</f>
        <v>0</v>
      </c>
      <c r="AC33">
        <f t="shared" si="0"/>
        <v>0.27861166743071475</v>
      </c>
      <c r="AD33">
        <f t="shared" si="1"/>
        <v>31.381805086059597</v>
      </c>
      <c r="AE33">
        <f>'IDT-1'!D33</f>
        <v>0</v>
      </c>
      <c r="AF33" s="26"/>
      <c r="AG33">
        <f t="shared" si="2"/>
        <v>31.381805086059597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6.9699999999999989</v>
      </c>
      <c r="H34">
        <f>PPCL_Spot!R34</f>
        <v>2</v>
      </c>
      <c r="I34">
        <f>Bawana_NG!R34</f>
        <v>8.27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14.42</v>
      </c>
      <c r="AB34" s="117">
        <f>-STOA!R34</f>
        <v>0</v>
      </c>
      <c r="AC34">
        <f t="shared" si="0"/>
        <v>0.27860799999999997</v>
      </c>
      <c r="AD34">
        <f t="shared" si="1"/>
        <v>31.381391999999998</v>
      </c>
      <c r="AE34">
        <f>'IDT-1'!D34</f>
        <v>0</v>
      </c>
      <c r="AF34" s="26"/>
      <c r="AG34">
        <f t="shared" si="2"/>
        <v>31.381391999999998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6.9699999999999989</v>
      </c>
      <c r="H35">
        <f>PPCL_Spot!R35</f>
        <v>2.73</v>
      </c>
      <c r="I35">
        <f>Bawana_NG!R35</f>
        <v>9.33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14.42</v>
      </c>
      <c r="AB35" s="117">
        <f>-STOA!R35</f>
        <v>0</v>
      </c>
      <c r="AC35">
        <f t="shared" si="0"/>
        <v>0.29436000000000007</v>
      </c>
      <c r="AD35">
        <f t="shared" si="1"/>
        <v>33.155640000000005</v>
      </c>
      <c r="AE35">
        <f>'IDT-1'!D35</f>
        <v>0</v>
      </c>
      <c r="AF35" s="26"/>
      <c r="AG35">
        <f t="shared" si="2"/>
        <v>33.155640000000005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6.9699999999999989</v>
      </c>
      <c r="H36">
        <f>PPCL_Spot!R36</f>
        <v>2.73</v>
      </c>
      <c r="I36">
        <f>Bawana_NG!R36</f>
        <v>11.16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14.42</v>
      </c>
      <c r="AB36" s="117">
        <f>-STOA!R36</f>
        <v>0</v>
      </c>
      <c r="AC36">
        <f t="shared" si="0"/>
        <v>0.34597651008878127</v>
      </c>
      <c r="AD36">
        <f t="shared" si="1"/>
        <v>30.934023489911219</v>
      </c>
      <c r="AE36">
        <f>'IDT-1'!D36</f>
        <v>0</v>
      </c>
      <c r="AF36" s="26"/>
      <c r="AG36">
        <f t="shared" si="2"/>
        <v>30.934023489911219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-4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6.9699999999999989</v>
      </c>
      <c r="H37">
        <f>PPCL_Spot!R37</f>
        <v>2.73</v>
      </c>
      <c r="I37">
        <f>Bawana_NG!R37</f>
        <v>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14.42</v>
      </c>
      <c r="AB37" s="117">
        <f>-STOA!R37</f>
        <v>0</v>
      </c>
      <c r="AC37">
        <f t="shared" si="0"/>
        <v>0.37743199999999999</v>
      </c>
      <c r="AD37">
        <f t="shared" si="1"/>
        <v>42.512568000000002</v>
      </c>
      <c r="AE37">
        <f>'IDT-1'!D37</f>
        <v>0</v>
      </c>
      <c r="AF37" s="26"/>
      <c r="AG37">
        <f t="shared" si="2"/>
        <v>42.512568000000002</v>
      </c>
      <c r="AI37" s="75">
        <f>PXIL!L37</f>
        <v>0</v>
      </c>
      <c r="AJ37" s="75">
        <f>PXIL!R37</f>
        <v>0</v>
      </c>
      <c r="AK37" s="75">
        <f>RTM_IEX!L37</f>
        <v>5.77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6.9699999999999989</v>
      </c>
      <c r="H38">
        <f>PPCL_Spot!R38</f>
        <v>2.73</v>
      </c>
      <c r="I38">
        <f>Bawana_NG!R38</f>
        <v>11.16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14.42</v>
      </c>
      <c r="AB38" s="117">
        <f>-STOA!R38</f>
        <v>0</v>
      </c>
      <c r="AC38">
        <f t="shared" si="0"/>
        <v>0.31046400000000002</v>
      </c>
      <c r="AD38">
        <f t="shared" si="1"/>
        <v>34.969535999999998</v>
      </c>
      <c r="AE38">
        <f>'IDT-1'!D38</f>
        <v>0</v>
      </c>
      <c r="AF38" s="26"/>
      <c r="AG38">
        <f t="shared" si="2"/>
        <v>34.969535999999998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6.9699999999999989</v>
      </c>
      <c r="H39">
        <f>PPCL_Spot!R39</f>
        <v>2.73</v>
      </c>
      <c r="I39">
        <f>Bawana_NG!R39</f>
        <v>12.96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14.42</v>
      </c>
      <c r="AB39" s="117">
        <f>-STOA!R39</f>
        <v>0</v>
      </c>
      <c r="AC39">
        <f t="shared" si="0"/>
        <v>0.32630399999999998</v>
      </c>
      <c r="AD39">
        <f t="shared" si="1"/>
        <v>36.753695999999998</v>
      </c>
      <c r="AE39">
        <f>'IDT-1'!D39</f>
        <v>0</v>
      </c>
      <c r="AF39" s="26"/>
      <c r="AG39">
        <f t="shared" si="2"/>
        <v>36.753695999999998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6.9699999999999989</v>
      </c>
      <c r="H40">
        <f>PPCL_Spot!R40</f>
        <v>2.9106063763284022</v>
      </c>
      <c r="I40">
        <f>Bawana_NG!R40</f>
        <v>8.31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14.42</v>
      </c>
      <c r="AB40" s="117">
        <f>-STOA!R40</f>
        <v>0</v>
      </c>
      <c r="AC40">
        <f t="shared" si="0"/>
        <v>0.28928164926746075</v>
      </c>
      <c r="AD40">
        <f t="shared" si="1"/>
        <v>32.061324727060949</v>
      </c>
      <c r="AE40">
        <f>'IDT-1'!D40</f>
        <v>0</v>
      </c>
      <c r="AF40" s="26"/>
      <c r="AG40">
        <f t="shared" si="2"/>
        <v>32.061324727060949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-0.26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6.9699999999999989</v>
      </c>
      <c r="H41">
        <f>PPCL_Spot!R41</f>
        <v>2.5406049059299831</v>
      </c>
      <c r="I41">
        <f>Bawana_NG!R41</f>
        <v>8.31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14.42</v>
      </c>
      <c r="AB41" s="117">
        <f>-STOA!R41</f>
        <v>0</v>
      </c>
      <c r="AC41">
        <f t="shared" si="0"/>
        <v>0.2837173231721839</v>
      </c>
      <c r="AD41">
        <f t="shared" si="1"/>
        <v>31.956887582757801</v>
      </c>
      <c r="AE41">
        <f>'IDT-1'!D41</f>
        <v>0</v>
      </c>
      <c r="AF41" s="26"/>
      <c r="AG41">
        <f t="shared" si="2"/>
        <v>31.956887582757801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6.9699999999999989</v>
      </c>
      <c r="H42">
        <f>PPCL_Spot!R42</f>
        <v>2.73</v>
      </c>
      <c r="I42">
        <f>Bawana_NG!R42</f>
        <v>8.31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14.42</v>
      </c>
      <c r="AB42" s="117">
        <f>-STOA!R42</f>
        <v>0</v>
      </c>
      <c r="AC42">
        <f t="shared" si="0"/>
        <v>0.28538400000000003</v>
      </c>
      <c r="AD42">
        <f t="shared" si="1"/>
        <v>32.144615999999999</v>
      </c>
      <c r="AE42">
        <f>'IDT-1'!D42</f>
        <v>0</v>
      </c>
      <c r="AF42" s="26"/>
      <c r="AG42">
        <f t="shared" si="2"/>
        <v>32.144615999999999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6.9699999999999989</v>
      </c>
      <c r="H43">
        <f>PPCL_Spot!R43</f>
        <v>2.73</v>
      </c>
      <c r="I43">
        <f>Bawana_NG!R43</f>
        <v>8.31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14.42</v>
      </c>
      <c r="AB43" s="117">
        <f>-STOA!R43</f>
        <v>0</v>
      </c>
      <c r="AC43">
        <f t="shared" si="0"/>
        <v>0.36995200000000006</v>
      </c>
      <c r="AD43">
        <f t="shared" si="1"/>
        <v>41.670048000000001</v>
      </c>
      <c r="AE43">
        <f>'IDT-1'!D43</f>
        <v>0</v>
      </c>
      <c r="AF43" s="26"/>
      <c r="AG43">
        <f t="shared" si="2"/>
        <v>41.670048000000001</v>
      </c>
      <c r="AI43" s="75">
        <f>PXIL!L43</f>
        <v>0</v>
      </c>
      <c r="AJ43" s="75">
        <f>PXIL!R43</f>
        <v>0</v>
      </c>
      <c r="AK43" s="75">
        <f>RTM_IEX!L43</f>
        <v>9.61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6.9699999999999989</v>
      </c>
      <c r="H44">
        <f>PPCL_Spot!R44</f>
        <v>2.73</v>
      </c>
      <c r="I44">
        <f>Bawana_NG!R44</f>
        <v>11.16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14.42</v>
      </c>
      <c r="AB44" s="117">
        <f>-STOA!R44</f>
        <v>0</v>
      </c>
      <c r="AC44">
        <f t="shared" si="0"/>
        <v>0.31046400000000002</v>
      </c>
      <c r="AD44">
        <f t="shared" si="1"/>
        <v>34.969535999999998</v>
      </c>
      <c r="AE44">
        <f>'IDT-1'!D44</f>
        <v>0</v>
      </c>
      <c r="AF44" s="26"/>
      <c r="AG44">
        <f t="shared" si="2"/>
        <v>34.969535999999998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6.9699999999999989</v>
      </c>
      <c r="H45">
        <f>PPCL_Spot!R45</f>
        <v>2.73</v>
      </c>
      <c r="I45">
        <f>Bawana_NG!R45</f>
        <v>8.31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14.42</v>
      </c>
      <c r="AB45" s="117">
        <f>-STOA!R45</f>
        <v>0</v>
      </c>
      <c r="AC45">
        <f t="shared" si="0"/>
        <v>0.28538400000000003</v>
      </c>
      <c r="AD45">
        <f t="shared" si="1"/>
        <v>32.144615999999999</v>
      </c>
      <c r="AE45">
        <f>'IDT-1'!D45</f>
        <v>0</v>
      </c>
      <c r="AF45" s="26"/>
      <c r="AG45">
        <f t="shared" si="2"/>
        <v>32.144615999999999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6.9699999999999989</v>
      </c>
      <c r="H46">
        <f>PPCL_Spot!R46</f>
        <v>2.73</v>
      </c>
      <c r="I46">
        <f>Bawana_NG!R46</f>
        <v>8.31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14.42</v>
      </c>
      <c r="AB46" s="117">
        <f>-STOA!R46</f>
        <v>0</v>
      </c>
      <c r="AC46">
        <f t="shared" si="0"/>
        <v>0.28538400000000003</v>
      </c>
      <c r="AD46">
        <f t="shared" si="1"/>
        <v>32.144615999999999</v>
      </c>
      <c r="AE46">
        <f>'IDT-1'!D46</f>
        <v>0</v>
      </c>
      <c r="AF46" s="26"/>
      <c r="AG46">
        <f t="shared" si="2"/>
        <v>32.144615999999999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6.9699999999999989</v>
      </c>
      <c r="H47">
        <f>PPCL_Spot!R47</f>
        <v>2.9106063763284022</v>
      </c>
      <c r="I47">
        <f>Bawana_NG!R47</f>
        <v>8.31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14.42</v>
      </c>
      <c r="AB47" s="117">
        <f>-STOA!R47</f>
        <v>0</v>
      </c>
      <c r="AC47">
        <f t="shared" si="0"/>
        <v>0.28697333611168996</v>
      </c>
      <c r="AD47">
        <f t="shared" si="1"/>
        <v>32.323633040216713</v>
      </c>
      <c r="AE47">
        <f>'IDT-1'!D47</f>
        <v>0</v>
      </c>
      <c r="AF47" s="26"/>
      <c r="AG47">
        <f t="shared" si="2"/>
        <v>32.323633040216713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6.9699999999999989</v>
      </c>
      <c r="H48">
        <f>PPCL_Spot!R48</f>
        <v>2.5406049059299831</v>
      </c>
      <c r="I48">
        <f>Bawana_NG!R48</f>
        <v>8.31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14.42</v>
      </c>
      <c r="AB48" s="117">
        <f>-STOA!R48</f>
        <v>0</v>
      </c>
      <c r="AC48">
        <f t="shared" si="0"/>
        <v>0.2837173231721839</v>
      </c>
      <c r="AD48">
        <f t="shared" si="1"/>
        <v>31.956887582757801</v>
      </c>
      <c r="AE48">
        <f>'IDT-1'!D48</f>
        <v>0</v>
      </c>
      <c r="AF48" s="26"/>
      <c r="AG48">
        <f t="shared" si="2"/>
        <v>31.956887582757801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6.9699999999999989</v>
      </c>
      <c r="H49">
        <f>PPCL_Spot!R49</f>
        <v>2.73</v>
      </c>
      <c r="I49">
        <f>Bawana_NG!R49</f>
        <v>8.31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14.42</v>
      </c>
      <c r="AB49" s="117">
        <f>-STOA!R49</f>
        <v>0</v>
      </c>
      <c r="AC49">
        <f t="shared" si="0"/>
        <v>0.34460800000000003</v>
      </c>
      <c r="AD49">
        <f t="shared" si="1"/>
        <v>38.815391999999996</v>
      </c>
      <c r="AE49">
        <f>'IDT-1'!D49</f>
        <v>0</v>
      </c>
      <c r="AF49" s="26"/>
      <c r="AG49">
        <f t="shared" si="2"/>
        <v>38.815391999999996</v>
      </c>
      <c r="AI49" s="75">
        <f>PXIL!L49</f>
        <v>0</v>
      </c>
      <c r="AJ49" s="75">
        <f>PXIL!R49</f>
        <v>0</v>
      </c>
      <c r="AK49" s="75">
        <f>RTM_IEX!L49</f>
        <v>6.73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6.9699999999999989</v>
      </c>
      <c r="H50">
        <f>PPCL_Spot!R50</f>
        <v>2.73</v>
      </c>
      <c r="I50">
        <f>Bawana_NG!R50</f>
        <v>5.5097698701081725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14.42</v>
      </c>
      <c r="AB50" s="117">
        <f>-STOA!R50</f>
        <v>0</v>
      </c>
      <c r="AC50">
        <f t="shared" si="0"/>
        <v>0.26074197485695189</v>
      </c>
      <c r="AD50">
        <f t="shared" si="1"/>
        <v>29.369027895251218</v>
      </c>
      <c r="AE50">
        <f>'IDT-1'!D50</f>
        <v>0</v>
      </c>
      <c r="AF50" s="26"/>
      <c r="AG50">
        <f t="shared" si="2"/>
        <v>29.369027895251218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6.9699999999999989</v>
      </c>
      <c r="H51">
        <f>PPCL_Spot!R51</f>
        <v>2.73</v>
      </c>
      <c r="I51">
        <f>Bawana_NG!R51</f>
        <v>7.3599999999999994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14.42</v>
      </c>
      <c r="AB51" s="117">
        <f>-STOA!R51</f>
        <v>0</v>
      </c>
      <c r="AC51">
        <f t="shared" si="0"/>
        <v>0.27702399999999999</v>
      </c>
      <c r="AD51">
        <f t="shared" si="1"/>
        <v>31.202975999999996</v>
      </c>
      <c r="AE51">
        <f>'IDT-1'!D51</f>
        <v>0</v>
      </c>
      <c r="AF51" s="26"/>
      <c r="AG51">
        <f t="shared" si="2"/>
        <v>31.202975999999996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6.9699999999999989</v>
      </c>
      <c r="H52">
        <f>PPCL_Spot!R52</f>
        <v>2.73</v>
      </c>
      <c r="I52">
        <f>Bawana_NG!R52</f>
        <v>5.5097698701081725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14.42</v>
      </c>
      <c r="AB52" s="117">
        <f>-STOA!R52</f>
        <v>0</v>
      </c>
      <c r="AC52">
        <f t="shared" si="0"/>
        <v>0.26074197485695189</v>
      </c>
      <c r="AD52">
        <f t="shared" si="1"/>
        <v>29.369027895251218</v>
      </c>
      <c r="AE52">
        <f>'IDT-1'!D52</f>
        <v>0</v>
      </c>
      <c r="AF52" s="26"/>
      <c r="AG52">
        <f t="shared" si="2"/>
        <v>29.369027895251218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6.9699999999999989</v>
      </c>
      <c r="H53">
        <f>PPCL_Spot!R53</f>
        <v>2.73</v>
      </c>
      <c r="I53">
        <f>Bawana_NG!R53</f>
        <v>5.5097698701081725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14.42</v>
      </c>
      <c r="AB53" s="117">
        <f>-STOA!R53</f>
        <v>0</v>
      </c>
      <c r="AC53">
        <f t="shared" si="0"/>
        <v>0.26074197485695189</v>
      </c>
      <c r="AD53">
        <f t="shared" si="1"/>
        <v>29.369027895251218</v>
      </c>
      <c r="AE53">
        <f>'IDT-1'!D53</f>
        <v>0</v>
      </c>
      <c r="AF53" s="26"/>
      <c r="AG53">
        <f t="shared" si="2"/>
        <v>29.369027895251218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6.9699999999999989</v>
      </c>
      <c r="H54">
        <f>PPCL_Spot!R54</f>
        <v>2.73</v>
      </c>
      <c r="I54">
        <f>Bawana_NG!R54</f>
        <v>8.31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14.42</v>
      </c>
      <c r="AB54" s="117">
        <f>-STOA!R54</f>
        <v>0</v>
      </c>
      <c r="AC54">
        <f t="shared" si="0"/>
        <v>0.30228000000000005</v>
      </c>
      <c r="AD54">
        <f t="shared" si="1"/>
        <v>34.047719999999998</v>
      </c>
      <c r="AE54">
        <f>'IDT-1'!D54</f>
        <v>0</v>
      </c>
      <c r="AF54" s="26"/>
      <c r="AG54">
        <f t="shared" si="2"/>
        <v>34.047719999999998</v>
      </c>
      <c r="AI54" s="75">
        <f>PXIL!L54</f>
        <v>0</v>
      </c>
      <c r="AJ54" s="75">
        <f>PXIL!R54</f>
        <v>0</v>
      </c>
      <c r="AK54" s="75">
        <f>RTM_IEX!L54</f>
        <v>1.92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6.9699999999999989</v>
      </c>
      <c r="H55">
        <f>PPCL_Spot!R55</f>
        <v>2.73</v>
      </c>
      <c r="I55">
        <f>Bawana_NG!R55</f>
        <v>5.5097698701081725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14.42</v>
      </c>
      <c r="AB55" s="117">
        <f>-STOA!R55</f>
        <v>0</v>
      </c>
      <c r="AC55">
        <f t="shared" si="0"/>
        <v>0.28737635742353784</v>
      </c>
      <c r="AD55">
        <f t="shared" si="1"/>
        <v>26.342393512684634</v>
      </c>
      <c r="AE55">
        <f>'IDT-1'!D55</f>
        <v>0</v>
      </c>
      <c r="AF55" s="26"/>
      <c r="AG55">
        <f t="shared" si="2"/>
        <v>26.342393512684634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-3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6.9699999999999989</v>
      </c>
      <c r="H56">
        <f>PPCL_Spot!R56</f>
        <v>2.5</v>
      </c>
      <c r="I56">
        <f>Bawana_NG!R56</f>
        <v>5.5097698701081725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14.42</v>
      </c>
      <c r="AB56" s="117">
        <f>-STOA!R56</f>
        <v>0</v>
      </c>
      <c r="AC56">
        <f t="shared" si="0"/>
        <v>0.26759610237914722</v>
      </c>
      <c r="AD56">
        <f t="shared" si="1"/>
        <v>28.132173767729025</v>
      </c>
      <c r="AE56">
        <f>'IDT-1'!D56</f>
        <v>0</v>
      </c>
      <c r="AF56" s="26"/>
      <c r="AG56">
        <f t="shared" si="2"/>
        <v>28.132173767729025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-1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6.9699999999999989</v>
      </c>
      <c r="H57">
        <f>PPCL_Spot!R57</f>
        <v>2.9106063763284022</v>
      </c>
      <c r="I57">
        <f>Bawana_NG!R57</f>
        <v>5.5097698701081725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14.42</v>
      </c>
      <c r="AB57" s="117">
        <f>-STOA!R57</f>
        <v>0</v>
      </c>
      <c r="AC57">
        <f t="shared" si="0"/>
        <v>0.28008756601303253</v>
      </c>
      <c r="AD57">
        <f t="shared" si="1"/>
        <v>27.530288680423542</v>
      </c>
      <c r="AE57">
        <f>'IDT-1'!D57</f>
        <v>0</v>
      </c>
      <c r="AF57" s="26"/>
      <c r="AG57">
        <f t="shared" si="2"/>
        <v>27.530288680423542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-2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6.9699999999999989</v>
      </c>
      <c r="H58">
        <f>PPCL_Spot!R58</f>
        <v>2.73</v>
      </c>
      <c r="I58">
        <f>Bawana_NG!R58</f>
        <v>5.5097698701081725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14.42</v>
      </c>
      <c r="AB58" s="117">
        <f>-STOA!R58</f>
        <v>0</v>
      </c>
      <c r="AC58">
        <f t="shared" si="0"/>
        <v>0.29625448494573314</v>
      </c>
      <c r="AD58">
        <f t="shared" si="1"/>
        <v>25.333515385162436</v>
      </c>
      <c r="AE58">
        <f>'IDT-1'!D58</f>
        <v>0</v>
      </c>
      <c r="AF58" s="26"/>
      <c r="AG58">
        <f t="shared" si="2"/>
        <v>25.333515385162436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-4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6.9699999999999989</v>
      </c>
      <c r="H59">
        <f>PPCL_Spot!R59</f>
        <v>2.73</v>
      </c>
      <c r="I59">
        <f>Bawana_NG!R59</f>
        <v>5.5097698701081725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14.42</v>
      </c>
      <c r="AB59" s="117">
        <f>-STOA!R59</f>
        <v>0</v>
      </c>
      <c r="AC59">
        <f t="shared" si="0"/>
        <v>0.28186197485695186</v>
      </c>
      <c r="AD59">
        <f t="shared" si="1"/>
        <v>31.747907895251217</v>
      </c>
      <c r="AE59">
        <f>'IDT-1'!D59</f>
        <v>0</v>
      </c>
      <c r="AF59" s="26"/>
      <c r="AG59">
        <f t="shared" si="2"/>
        <v>31.747907895251217</v>
      </c>
      <c r="AI59" s="75">
        <f>PXIL!L59</f>
        <v>0</v>
      </c>
      <c r="AJ59" s="75">
        <f>PXIL!R59</f>
        <v>0</v>
      </c>
      <c r="AK59" s="75">
        <f>RTM_IEX!L59</f>
        <v>2.4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6.9699999999999989</v>
      </c>
      <c r="H60">
        <f>PPCL_Spot!R60</f>
        <v>2.73</v>
      </c>
      <c r="I60">
        <f>Bawana_NG!R60</f>
        <v>5.5097698701081725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14.42</v>
      </c>
      <c r="AB60" s="117">
        <f>-STOA!R60</f>
        <v>0</v>
      </c>
      <c r="AC60">
        <f t="shared" si="0"/>
        <v>0.3228888675123191</v>
      </c>
      <c r="AD60">
        <f t="shared" si="1"/>
        <v>22.306881002595851</v>
      </c>
      <c r="AE60">
        <f>'IDT-1'!D60</f>
        <v>0</v>
      </c>
      <c r="AF60" s="26"/>
      <c r="AG60">
        <f t="shared" si="2"/>
        <v>22.306881002595851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-7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6.9699999999999989</v>
      </c>
      <c r="H61">
        <f>PPCL_Spot!R61</f>
        <v>2.73</v>
      </c>
      <c r="I61">
        <f>Bawana_NG!R61</f>
        <v>5.5097698701081725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14.42</v>
      </c>
      <c r="AB61" s="117">
        <f>-STOA!R61</f>
        <v>0</v>
      </c>
      <c r="AC61">
        <f t="shared" si="0"/>
        <v>0.3228888675123191</v>
      </c>
      <c r="AD61">
        <f t="shared" si="1"/>
        <v>22.306881002595851</v>
      </c>
      <c r="AE61">
        <f>'IDT-1'!D61</f>
        <v>0</v>
      </c>
      <c r="AF61" s="26"/>
      <c r="AG61">
        <f t="shared" si="2"/>
        <v>22.306881002595851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-7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6.9699999999999989</v>
      </c>
      <c r="H62">
        <f>PPCL_Spot!R62</f>
        <v>2.5</v>
      </c>
      <c r="I62">
        <f>Bawana_NG!R62</f>
        <v>5.5097698701081725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14.42</v>
      </c>
      <c r="AB62" s="117">
        <f>-STOA!R62</f>
        <v>0</v>
      </c>
      <c r="AC62">
        <f t="shared" si="0"/>
        <v>0.32086486751231913</v>
      </c>
      <c r="AD62">
        <f t="shared" si="1"/>
        <v>22.078905002595853</v>
      </c>
      <c r="AE62">
        <f>'IDT-1'!D62</f>
        <v>0</v>
      </c>
      <c r="AF62" s="26"/>
      <c r="AG62">
        <f t="shared" si="2"/>
        <v>22.078905002595853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-7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6.9699999999999989</v>
      </c>
      <c r="H63">
        <f>PPCL_Spot!R63</f>
        <v>2.9106063763284022</v>
      </c>
      <c r="I63">
        <f>Bawana_NG!R63</f>
        <v>5.5097698701081725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14.42</v>
      </c>
      <c r="AB63" s="117">
        <f>-STOA!R63</f>
        <v>0</v>
      </c>
      <c r="AC63">
        <f t="shared" si="0"/>
        <v>0.32447820362400909</v>
      </c>
      <c r="AD63">
        <f t="shared" si="1"/>
        <v>22.485898042812568</v>
      </c>
      <c r="AE63">
        <f>'IDT-1'!D63</f>
        <v>0</v>
      </c>
      <c r="AF63" s="26"/>
      <c r="AG63">
        <f t="shared" si="2"/>
        <v>22.485898042812568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-7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6.9699999999999989</v>
      </c>
      <c r="H64">
        <f>PPCL_Spot!R64</f>
        <v>2.73</v>
      </c>
      <c r="I64">
        <f>Bawana_NG!R64</f>
        <v>5.5097698701081725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14.42</v>
      </c>
      <c r="AB64" s="117">
        <f>-STOA!R64</f>
        <v>0</v>
      </c>
      <c r="AC64">
        <f t="shared" si="0"/>
        <v>0.27849822990134254</v>
      </c>
      <c r="AD64">
        <f t="shared" si="1"/>
        <v>27.351271640206829</v>
      </c>
      <c r="AE64">
        <f>'IDT-1'!D64</f>
        <v>0</v>
      </c>
      <c r="AF64" s="26"/>
      <c r="AG64">
        <f t="shared" si="2"/>
        <v>27.351271640206829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-2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6.9699999999999989</v>
      </c>
      <c r="H65">
        <f>PPCL_Spot!R65</f>
        <v>2.73</v>
      </c>
      <c r="I65">
        <f>Bawana_NG!R65</f>
        <v>5.5097698701081725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14.42</v>
      </c>
      <c r="AB65" s="117">
        <f>-STOA!R65</f>
        <v>0</v>
      </c>
      <c r="AC65">
        <f t="shared" si="0"/>
        <v>0.34064512255670976</v>
      </c>
      <c r="AD65">
        <f t="shared" si="1"/>
        <v>20.289124747551462</v>
      </c>
      <c r="AE65">
        <f>'IDT-1'!D65</f>
        <v>0</v>
      </c>
      <c r="AF65" s="26"/>
      <c r="AG65">
        <f t="shared" si="2"/>
        <v>20.289124747551462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-9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6.9699999999999989</v>
      </c>
      <c r="H66">
        <f>PPCL_Spot!R66</f>
        <v>2.73</v>
      </c>
      <c r="I66">
        <f>Bawana_NG!R66</f>
        <v>5.5097698701081725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14.42</v>
      </c>
      <c r="AB66" s="117">
        <f>-STOA!R66</f>
        <v>0</v>
      </c>
      <c r="AC66">
        <f t="shared" si="0"/>
        <v>0.3228888675123191</v>
      </c>
      <c r="AD66">
        <f t="shared" si="1"/>
        <v>22.306881002595851</v>
      </c>
      <c r="AE66">
        <f>'IDT-1'!D66</f>
        <v>0</v>
      </c>
      <c r="AF66" s="26"/>
      <c r="AG66">
        <f t="shared" si="2"/>
        <v>22.306881002595851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-7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6.9699999999999989</v>
      </c>
      <c r="H67">
        <f>PPCL_Spot!R67</f>
        <v>2.73</v>
      </c>
      <c r="I67">
        <f>Bawana_NG!R67</f>
        <v>5.6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14.42</v>
      </c>
      <c r="AB67" s="117">
        <f>-STOA!R67</f>
        <v>0</v>
      </c>
      <c r="AC67">
        <f t="shared" si="0"/>
        <v>0.3236828926553672</v>
      </c>
      <c r="AD67">
        <f t="shared" si="1"/>
        <v>22.396317107344633</v>
      </c>
      <c r="AE67">
        <f>'IDT-1'!D67</f>
        <v>0</v>
      </c>
      <c r="AF67" s="26"/>
      <c r="AG67">
        <f t="shared" si="2"/>
        <v>22.396317107344633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-7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6.9699999999999989</v>
      </c>
      <c r="H68">
        <f>PPCL_Spot!R68</f>
        <v>2.5</v>
      </c>
      <c r="I68">
        <f>Bawana_NG!R68</f>
        <v>5.6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14.42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0.31278076513317193</v>
      </c>
      <c r="AD68">
        <f t="shared" ref="AD68:AD98" si="4">SUM(B68:AB68,AI68:AR68)-AC68</f>
        <v>23.177219234866826</v>
      </c>
      <c r="AE68">
        <f>'IDT-1'!D68</f>
        <v>0</v>
      </c>
      <c r="AF68" s="26"/>
      <c r="AG68">
        <f t="shared" ref="AG68:AG98" si="5">SUM(AD68:AF68)</f>
        <v>23.177219234866826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-6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6.9699999999999989</v>
      </c>
      <c r="H69">
        <f>PPCL_Spot!R69</f>
        <v>2.9106063763284022</v>
      </c>
      <c r="I69">
        <f>Bawana_NG!R69</f>
        <v>5.6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14.42</v>
      </c>
      <c r="AB69" s="117">
        <f>-STOA!R69</f>
        <v>0</v>
      </c>
      <c r="AC69">
        <f t="shared" si="3"/>
        <v>0.29863784620047118</v>
      </c>
      <c r="AD69">
        <f t="shared" si="4"/>
        <v>25.60196853012793</v>
      </c>
      <c r="AE69">
        <f>'IDT-1'!D69</f>
        <v>0</v>
      </c>
      <c r="AF69" s="26"/>
      <c r="AG69">
        <f t="shared" si="5"/>
        <v>25.60196853012793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-4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6.9699999999999989</v>
      </c>
      <c r="H70">
        <f>PPCL_Spot!R70</f>
        <v>2.73</v>
      </c>
      <c r="I70">
        <f>Bawana_NG!R70</f>
        <v>5.6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14.42</v>
      </c>
      <c r="AB70" s="117">
        <f>-STOA!R70</f>
        <v>0</v>
      </c>
      <c r="AC70">
        <f t="shared" si="3"/>
        <v>0.26153599999999999</v>
      </c>
      <c r="AD70">
        <f t="shared" si="4"/>
        <v>29.458463999999999</v>
      </c>
      <c r="AE70">
        <f>'IDT-1'!D70</f>
        <v>0</v>
      </c>
      <c r="AF70" s="26"/>
      <c r="AG70">
        <f t="shared" si="5"/>
        <v>29.458463999999999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6.9699999999999989</v>
      </c>
      <c r="H71">
        <f>PPCL_Spot!R71</f>
        <v>2.73</v>
      </c>
      <c r="I71">
        <f>Bawana_NG!R71</f>
        <v>5.6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14.42</v>
      </c>
      <c r="AB71" s="117">
        <f>-STOA!R71</f>
        <v>0</v>
      </c>
      <c r="AC71">
        <f t="shared" si="3"/>
        <v>0.3059266376109766</v>
      </c>
      <c r="AD71">
        <f t="shared" si="4"/>
        <v>24.414073362389022</v>
      </c>
      <c r="AE71">
        <f>'IDT-1'!D71</f>
        <v>0</v>
      </c>
      <c r="AF71" s="26"/>
      <c r="AG71">
        <f t="shared" si="5"/>
        <v>24.414073362389022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-5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6.9699999999999989</v>
      </c>
      <c r="H72">
        <f>PPCL_Spot!R72</f>
        <v>2.73</v>
      </c>
      <c r="I72">
        <f>Bawana_NG!R72</f>
        <v>5.6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14.42</v>
      </c>
      <c r="AB72" s="117">
        <f>-STOA!R72</f>
        <v>0</v>
      </c>
      <c r="AC72">
        <f t="shared" si="3"/>
        <v>0.27929225504439065</v>
      </c>
      <c r="AD72">
        <f t="shared" si="4"/>
        <v>27.44070774495561</v>
      </c>
      <c r="AE72">
        <f>'IDT-1'!D72</f>
        <v>0</v>
      </c>
      <c r="AF72" s="26"/>
      <c r="AG72">
        <f t="shared" si="5"/>
        <v>27.44070774495561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-2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6.9699999999999989</v>
      </c>
      <c r="H73">
        <f>PPCL_Spot!R73</f>
        <v>2.73</v>
      </c>
      <c r="I73">
        <f>Bawana_NG!R73</f>
        <v>5.6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14.42</v>
      </c>
      <c r="AB73" s="117">
        <f>-STOA!R73</f>
        <v>0</v>
      </c>
      <c r="AC73">
        <f t="shared" si="3"/>
        <v>0.27041412752219529</v>
      </c>
      <c r="AD73">
        <f t="shared" si="4"/>
        <v>28.449585872477805</v>
      </c>
      <c r="AE73">
        <f>'IDT-1'!D73</f>
        <v>0</v>
      </c>
      <c r="AF73" s="26"/>
      <c r="AG73">
        <f t="shared" si="5"/>
        <v>28.449585872477805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-1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6.9699999999999989</v>
      </c>
      <c r="H74">
        <f>PPCL_Spot!R74</f>
        <v>2.5</v>
      </c>
      <c r="I74">
        <f>Bawana_NG!R74</f>
        <v>7.4793736917022553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14.42</v>
      </c>
      <c r="AB74" s="117">
        <f>-STOA!R74</f>
        <v>0</v>
      </c>
      <c r="AC74">
        <f t="shared" si="3"/>
        <v>0.27605048848697988</v>
      </c>
      <c r="AD74">
        <f t="shared" si="4"/>
        <v>31.093323203215277</v>
      </c>
      <c r="AE74">
        <f>'IDT-1'!D74</f>
        <v>0</v>
      </c>
      <c r="AF74" s="26"/>
      <c r="AG74">
        <f t="shared" si="5"/>
        <v>31.093323203215277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6.9699999999999989</v>
      </c>
      <c r="H75">
        <f>PPCL_Spot!R75</f>
        <v>2.490579204466155</v>
      </c>
      <c r="I75">
        <f>Bawana_NG!R75</f>
        <v>7.4793736917022553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14.42</v>
      </c>
      <c r="AB75" s="117">
        <f>-STOA!R75</f>
        <v>0</v>
      </c>
      <c r="AC75">
        <f t="shared" si="3"/>
        <v>0.27596758548628203</v>
      </c>
      <c r="AD75">
        <f t="shared" si="4"/>
        <v>31.083985310682127</v>
      </c>
      <c r="AE75">
        <f>'IDT-1'!D75</f>
        <v>0</v>
      </c>
      <c r="AF75" s="26"/>
      <c r="AG75">
        <f t="shared" si="5"/>
        <v>31.083985310682127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6.9699999999999989</v>
      </c>
      <c r="H76">
        <f>PPCL_Spot!R76</f>
        <v>2.5400000000000005</v>
      </c>
      <c r="I76">
        <f>Bawana_NG!R76</f>
        <v>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14.42</v>
      </c>
      <c r="AB76" s="117">
        <f>-STOA!R76</f>
        <v>0</v>
      </c>
      <c r="AC76">
        <f t="shared" si="3"/>
        <v>0.324984</v>
      </c>
      <c r="AD76">
        <f t="shared" si="4"/>
        <v>36.605015999999999</v>
      </c>
      <c r="AE76">
        <f>'IDT-1'!D76</f>
        <v>0</v>
      </c>
      <c r="AF76" s="26"/>
      <c r="AG76">
        <f t="shared" si="5"/>
        <v>36.605015999999999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6.9699999999999989</v>
      </c>
      <c r="H77">
        <f>PPCL_Spot!R77</f>
        <v>2.5400000000000005</v>
      </c>
      <c r="I77">
        <f>Bawana_NG!R77</f>
        <v>9.33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14.42</v>
      </c>
      <c r="AB77" s="117">
        <f>-STOA!R77</f>
        <v>0</v>
      </c>
      <c r="AC77">
        <f t="shared" si="3"/>
        <v>0.31044425504439066</v>
      </c>
      <c r="AD77">
        <f t="shared" si="4"/>
        <v>30.949555744955607</v>
      </c>
      <c r="AE77">
        <f>'IDT-1'!D77</f>
        <v>0</v>
      </c>
      <c r="AF77" s="26"/>
      <c r="AG77">
        <f t="shared" si="5"/>
        <v>30.949555744955607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-2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6.9699999999999989</v>
      </c>
      <c r="H78">
        <f>PPCL_Spot!R78</f>
        <v>2.5400000000000005</v>
      </c>
      <c r="I78">
        <f>Bawana_NG!R78</f>
        <v>10.239572317587601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14.42</v>
      </c>
      <c r="AB78" s="117">
        <f>-STOA!R78</f>
        <v>0</v>
      </c>
      <c r="AC78">
        <f t="shared" si="3"/>
        <v>0.30069223639477088</v>
      </c>
      <c r="AD78">
        <f t="shared" si="4"/>
        <v>33.868880081192827</v>
      </c>
      <c r="AE78">
        <f>'IDT-1'!D78</f>
        <v>0</v>
      </c>
      <c r="AF78" s="26"/>
      <c r="AG78">
        <f t="shared" si="5"/>
        <v>33.868880081192827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6.9699999999999989</v>
      </c>
      <c r="H79">
        <f>PPCL_Spot!R79</f>
        <v>2.5400000000000005</v>
      </c>
      <c r="I79">
        <f>Bawana_NG!R79</f>
        <v>8.31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14.42</v>
      </c>
      <c r="AB79" s="117">
        <f>-STOA!R79</f>
        <v>0</v>
      </c>
      <c r="AC79">
        <f t="shared" si="3"/>
        <v>0.28371200000000002</v>
      </c>
      <c r="AD79">
        <f t="shared" si="4"/>
        <v>31.956288000000001</v>
      </c>
      <c r="AE79">
        <f>'IDT-1'!D79</f>
        <v>0</v>
      </c>
      <c r="AF79" s="26"/>
      <c r="AG79">
        <f t="shared" si="5"/>
        <v>31.956288000000001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5.9999999999999991</v>
      </c>
      <c r="H80">
        <f>PPCL_Spot!R80</f>
        <v>2.58</v>
      </c>
      <c r="I80">
        <f>Bawana_NG!R80</f>
        <v>8.31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14.42</v>
      </c>
      <c r="AB80" s="117">
        <f>-STOA!R80</f>
        <v>0</v>
      </c>
      <c r="AC80">
        <f t="shared" si="3"/>
        <v>0.27552800000000005</v>
      </c>
      <c r="AD80">
        <f t="shared" si="4"/>
        <v>31.034472000000001</v>
      </c>
      <c r="AE80">
        <f>'IDT-1'!D80</f>
        <v>0</v>
      </c>
      <c r="AF80" s="26"/>
      <c r="AG80">
        <f t="shared" si="5"/>
        <v>31.034472000000001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6.9699999999999989</v>
      </c>
      <c r="H81">
        <f>PPCL_Spot!R81</f>
        <v>2.490579204466155</v>
      </c>
      <c r="I81">
        <f>Bawana_NG!R81</f>
        <v>8.31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14.42</v>
      </c>
      <c r="AB81" s="117">
        <f>-STOA!R81</f>
        <v>0</v>
      </c>
      <c r="AC81">
        <f t="shared" si="3"/>
        <v>0.36529309699930212</v>
      </c>
      <c r="AD81">
        <f t="shared" si="4"/>
        <v>41.145286107466852</v>
      </c>
      <c r="AE81">
        <f>'IDT-1'!D81</f>
        <v>0</v>
      </c>
      <c r="AF81" s="26"/>
      <c r="AG81">
        <f t="shared" si="5"/>
        <v>41.145286107466852</v>
      </c>
      <c r="AI81" s="75">
        <f>PXIL!L81</f>
        <v>0</v>
      </c>
      <c r="AJ81" s="75">
        <f>PXIL!R81</f>
        <v>0</v>
      </c>
      <c r="AK81" s="75">
        <f>RTM_IEX!L81</f>
        <v>9.32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6.9699999999999989</v>
      </c>
      <c r="H82">
        <f>PPCL_Spot!R82</f>
        <v>2.5400000000000005</v>
      </c>
      <c r="I82">
        <f>Bawana_NG!R82</f>
        <v>8.31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14.42</v>
      </c>
      <c r="AB82" s="117">
        <f>-STOA!R82</f>
        <v>0</v>
      </c>
      <c r="AC82">
        <f t="shared" si="3"/>
        <v>0.28371200000000002</v>
      </c>
      <c r="AD82">
        <f t="shared" si="4"/>
        <v>31.956288000000001</v>
      </c>
      <c r="AE82">
        <f>'IDT-1'!D82</f>
        <v>0</v>
      </c>
      <c r="AF82" s="26"/>
      <c r="AG82">
        <f t="shared" si="5"/>
        <v>31.956288000000001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6.9699999999999989</v>
      </c>
      <c r="H83">
        <f>PPCL_Spot!R83</f>
        <v>2.5400000000000005</v>
      </c>
      <c r="I83">
        <f>Bawana_NG!R83</f>
        <v>8.31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14.42</v>
      </c>
      <c r="AB83" s="117">
        <f>-STOA!R83</f>
        <v>0</v>
      </c>
      <c r="AC83">
        <f t="shared" si="3"/>
        <v>0.28371200000000002</v>
      </c>
      <c r="AD83">
        <f t="shared" si="4"/>
        <v>31.956288000000001</v>
      </c>
      <c r="AE83">
        <f>'IDT-1'!D83</f>
        <v>0</v>
      </c>
      <c r="AF83" s="26"/>
      <c r="AG83">
        <f t="shared" si="5"/>
        <v>31.956288000000001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6.9699999999999989</v>
      </c>
      <c r="H84">
        <f>PPCL_Spot!R84</f>
        <v>2.5400000000000005</v>
      </c>
      <c r="I84">
        <f>Bawana_NG!R84</f>
        <v>8.31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14.42</v>
      </c>
      <c r="AB84" s="117">
        <f>-STOA!R84</f>
        <v>0</v>
      </c>
      <c r="AC84">
        <f t="shared" si="3"/>
        <v>0.28371200000000002</v>
      </c>
      <c r="AD84">
        <f t="shared" si="4"/>
        <v>31.956288000000001</v>
      </c>
      <c r="AE84">
        <f>'IDT-1'!D84</f>
        <v>0</v>
      </c>
      <c r="AF84" s="26"/>
      <c r="AG84">
        <f t="shared" si="5"/>
        <v>31.956288000000001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6.9699999999999989</v>
      </c>
      <c r="H85">
        <f>PPCL_Spot!R85</f>
        <v>2.5400000000000005</v>
      </c>
      <c r="I85">
        <f>Bawana_NG!R85</f>
        <v>8.31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14.42</v>
      </c>
      <c r="AB85" s="117">
        <f>-STOA!R85</f>
        <v>0</v>
      </c>
      <c r="AC85">
        <f t="shared" si="3"/>
        <v>0.28371200000000002</v>
      </c>
      <c r="AD85">
        <f t="shared" si="4"/>
        <v>31.956288000000001</v>
      </c>
      <c r="AE85">
        <f>'IDT-1'!D85</f>
        <v>0</v>
      </c>
      <c r="AF85" s="26"/>
      <c r="AG85">
        <f t="shared" si="5"/>
        <v>31.956288000000001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6.9699999999999989</v>
      </c>
      <c r="H86">
        <f>PPCL_Spot!R86</f>
        <v>2.58</v>
      </c>
      <c r="I86">
        <f>Bawana_NG!R86</f>
        <v>8.31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14.42</v>
      </c>
      <c r="AB86" s="117">
        <f>-STOA!R86</f>
        <v>0</v>
      </c>
      <c r="AC86">
        <f t="shared" si="3"/>
        <v>0.37540800000000007</v>
      </c>
      <c r="AD86">
        <f t="shared" si="4"/>
        <v>42.284592000000004</v>
      </c>
      <c r="AE86">
        <f>'IDT-1'!D86</f>
        <v>0</v>
      </c>
      <c r="AF86" s="26"/>
      <c r="AG86">
        <f t="shared" si="5"/>
        <v>42.284592000000004</v>
      </c>
      <c r="AI86" s="75">
        <f>PXIL!L86</f>
        <v>0</v>
      </c>
      <c r="AJ86" s="75">
        <f>PXIL!R86</f>
        <v>0</v>
      </c>
      <c r="AK86" s="75">
        <f>RTM_IEX!L86</f>
        <v>10.38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6.9699999999999989</v>
      </c>
      <c r="H87">
        <f>PPCL_Spot!R87</f>
        <v>2.76</v>
      </c>
      <c r="I87">
        <f>Bawana_NG!R87</f>
        <v>8.31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14.42</v>
      </c>
      <c r="AB87" s="117">
        <f>-STOA!R87</f>
        <v>0</v>
      </c>
      <c r="AC87">
        <f t="shared" si="3"/>
        <v>0.28564800000000001</v>
      </c>
      <c r="AD87">
        <f t="shared" si="4"/>
        <v>32.174351999999999</v>
      </c>
      <c r="AE87">
        <f>'IDT-1'!D87</f>
        <v>0</v>
      </c>
      <c r="AF87" s="26"/>
      <c r="AG87">
        <f t="shared" si="5"/>
        <v>32.174351999999999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6.9699999999999989</v>
      </c>
      <c r="H88">
        <f>PPCL_Spot!R88</f>
        <v>2.5400000000000005</v>
      </c>
      <c r="I88">
        <f>Bawana_NG!R88</f>
        <v>8.31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14.42</v>
      </c>
      <c r="AB88" s="117">
        <f>-STOA!R88</f>
        <v>0</v>
      </c>
      <c r="AC88">
        <f t="shared" si="3"/>
        <v>0.28371200000000002</v>
      </c>
      <c r="AD88">
        <f t="shared" si="4"/>
        <v>31.956288000000001</v>
      </c>
      <c r="AE88">
        <f>'IDT-1'!D88</f>
        <v>0</v>
      </c>
      <c r="AF88" s="26"/>
      <c r="AG88">
        <f t="shared" si="5"/>
        <v>31.956288000000001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6.9699999999999989</v>
      </c>
      <c r="H89">
        <f>PPCL_Spot!R89</f>
        <v>2.5400000000000005</v>
      </c>
      <c r="I89">
        <f>Bawana_NG!R89</f>
        <v>8.31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14.42</v>
      </c>
      <c r="AB89" s="117">
        <f>-STOA!R89</f>
        <v>0</v>
      </c>
      <c r="AC89">
        <f t="shared" si="3"/>
        <v>0.28371200000000002</v>
      </c>
      <c r="AD89">
        <f t="shared" si="4"/>
        <v>31.956288000000001</v>
      </c>
      <c r="AE89">
        <f>'IDT-1'!D89</f>
        <v>0</v>
      </c>
      <c r="AF89" s="26"/>
      <c r="AG89">
        <f t="shared" si="5"/>
        <v>31.956288000000001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6.9699999999999989</v>
      </c>
      <c r="H90">
        <f>PPCL_Spot!R90</f>
        <v>2.5400000000000005</v>
      </c>
      <c r="I90">
        <f>Bawana_NG!R90</f>
        <v>8.31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14.42</v>
      </c>
      <c r="AB90" s="117">
        <f>-STOA!R90</f>
        <v>0</v>
      </c>
      <c r="AC90">
        <f t="shared" si="3"/>
        <v>0.28371200000000002</v>
      </c>
      <c r="AD90">
        <f t="shared" si="4"/>
        <v>31.956288000000001</v>
      </c>
      <c r="AE90">
        <f>'IDT-1'!D90</f>
        <v>0</v>
      </c>
      <c r="AF90" s="26"/>
      <c r="AG90">
        <f t="shared" si="5"/>
        <v>31.956288000000001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6.9699999999999989</v>
      </c>
      <c r="H91">
        <f>PPCL_Spot!R91</f>
        <v>2.5400000000000005</v>
      </c>
      <c r="I91">
        <f>Bawana_NG!R91</f>
        <v>8.31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14.42</v>
      </c>
      <c r="AB91" s="117">
        <f>-STOA!R91</f>
        <v>0</v>
      </c>
      <c r="AC91">
        <f t="shared" si="3"/>
        <v>0.33871200000000001</v>
      </c>
      <c r="AD91">
        <f t="shared" si="4"/>
        <v>38.151288000000001</v>
      </c>
      <c r="AE91">
        <f>'IDT-1'!D91</f>
        <v>0</v>
      </c>
      <c r="AF91" s="26"/>
      <c r="AG91">
        <f t="shared" si="5"/>
        <v>38.151288000000001</v>
      </c>
      <c r="AI91" s="75">
        <f>PXIL!L91</f>
        <v>0</v>
      </c>
      <c r="AJ91" s="75">
        <f>PXIL!R91</f>
        <v>0</v>
      </c>
      <c r="AK91" s="75">
        <f>RTM_IEX!L91</f>
        <v>6.25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6.9699999999999989</v>
      </c>
      <c r="H92">
        <f>PPCL_Spot!R92</f>
        <v>2.5400000000000005</v>
      </c>
      <c r="I92">
        <f>Bawana_NG!R92</f>
        <v>7.3599999999999994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14.42</v>
      </c>
      <c r="AB92" s="117">
        <f>-STOA!R92</f>
        <v>0</v>
      </c>
      <c r="AC92">
        <f t="shared" si="3"/>
        <v>0.27535199999999999</v>
      </c>
      <c r="AD92">
        <f t="shared" si="4"/>
        <v>31.014647999999998</v>
      </c>
      <c r="AE92">
        <f>'IDT-1'!D92</f>
        <v>0</v>
      </c>
      <c r="AF92" s="26"/>
      <c r="AG92">
        <f t="shared" si="5"/>
        <v>31.014647999999998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6.9699999999999989</v>
      </c>
      <c r="H93">
        <f>PPCL_Spot!R93</f>
        <v>2.9106063763284022</v>
      </c>
      <c r="I93">
        <f>Bawana_NG!R93</f>
        <v>6.44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14.42</v>
      </c>
      <c r="AB93" s="117">
        <f>-STOA!R93</f>
        <v>0</v>
      </c>
      <c r="AC93">
        <f t="shared" si="3"/>
        <v>0.27051733611168993</v>
      </c>
      <c r="AD93">
        <f t="shared" si="4"/>
        <v>30.47008904021671</v>
      </c>
      <c r="AE93">
        <f>'IDT-1'!D93</f>
        <v>0</v>
      </c>
      <c r="AF93" s="26"/>
      <c r="AG93">
        <f t="shared" si="5"/>
        <v>30.47008904021671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6.9699999999999989</v>
      </c>
      <c r="H94">
        <f>PPCL_Spot!R94</f>
        <v>2.490579204466155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14.42</v>
      </c>
      <c r="AB94" s="117">
        <f>-STOA!R94</f>
        <v>0</v>
      </c>
      <c r="AC94">
        <f t="shared" si="3"/>
        <v>0.26136509699930216</v>
      </c>
      <c r="AD94">
        <f t="shared" si="4"/>
        <v>29.439214107466849</v>
      </c>
      <c r="AE94">
        <f>'IDT-1'!D94</f>
        <v>0</v>
      </c>
      <c r="AF94" s="26"/>
      <c r="AG94">
        <f t="shared" si="5"/>
        <v>29.439214107466849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6.9699999999999989</v>
      </c>
      <c r="H95">
        <f>PPCL_Spot!R95</f>
        <v>2.5400000000000005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14.42</v>
      </c>
      <c r="AB95" s="117">
        <f>-STOA!R95</f>
        <v>0</v>
      </c>
      <c r="AC95">
        <f t="shared" si="3"/>
        <v>0.27067812752219533</v>
      </c>
      <c r="AD95">
        <f t="shared" si="4"/>
        <v>28.479321872477804</v>
      </c>
      <c r="AE95">
        <f>'IDT-1'!D95</f>
        <v>0</v>
      </c>
      <c r="AF95" s="26"/>
      <c r="AG95">
        <f t="shared" si="5"/>
        <v>28.479321872477804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-1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6.9699999999999989</v>
      </c>
      <c r="H96">
        <f>PPCL_Spot!R96</f>
        <v>2.5400000000000005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14.42</v>
      </c>
      <c r="AB96" s="117">
        <f>-STOA!R96</f>
        <v>0</v>
      </c>
      <c r="AC96">
        <f t="shared" si="3"/>
        <v>0.27955625504439069</v>
      </c>
      <c r="AD96">
        <f t="shared" si="4"/>
        <v>27.47044374495561</v>
      </c>
      <c r="AE96">
        <f>'IDT-1'!D96</f>
        <v>0</v>
      </c>
      <c r="AF96" s="26"/>
      <c r="AG96">
        <f t="shared" si="5"/>
        <v>27.47044374495561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-2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6.9699999999999989</v>
      </c>
      <c r="H97">
        <f>PPCL_Spot!R97</f>
        <v>2.5400000000000005</v>
      </c>
      <c r="I97">
        <f>Bawana_NG!R97</f>
        <v>6.82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14.42</v>
      </c>
      <c r="AB97" s="117">
        <f>-STOA!R97</f>
        <v>0</v>
      </c>
      <c r="AC97">
        <f t="shared" si="3"/>
        <v>0.28248000000000001</v>
      </c>
      <c r="AD97">
        <f t="shared" si="4"/>
        <v>31.817520000000002</v>
      </c>
      <c r="AE97">
        <f>'IDT-1'!D97</f>
        <v>0</v>
      </c>
      <c r="AF97" s="26"/>
      <c r="AG97">
        <f t="shared" si="5"/>
        <v>31.817520000000002</v>
      </c>
      <c r="AI97" s="75">
        <f>PXIL!L97</f>
        <v>0</v>
      </c>
      <c r="AJ97" s="75">
        <f>PXIL!R97</f>
        <v>0</v>
      </c>
      <c r="AK97" s="75">
        <f>RTM_IEX!L97</f>
        <v>1.35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6.9699999999999989</v>
      </c>
      <c r="H98">
        <f>PPCL_Spot!R98</f>
        <v>2.5400000000000005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14.42</v>
      </c>
      <c r="AB98" s="117">
        <f>-STOA!R98</f>
        <v>0</v>
      </c>
      <c r="AC98">
        <f t="shared" si="3"/>
        <v>0.32394689265536725</v>
      </c>
      <c r="AD98">
        <f t="shared" si="4"/>
        <v>22.426053107344632</v>
      </c>
      <c r="AE98">
        <f>'IDT-1'!D98</f>
        <v>0</v>
      </c>
      <c r="AF98" s="26"/>
      <c r="AG98">
        <f t="shared" si="5"/>
        <v>22.426053107344632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-7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0.16595750000000037</v>
      </c>
      <c r="H99">
        <f t="shared" si="6"/>
        <v>6.4043414061824455E-2</v>
      </c>
      <c r="I99">
        <f t="shared" si="6"/>
        <v>0.17660829569956002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0.28841999999999984</v>
      </c>
      <c r="AB99" s="117">
        <f t="shared" si="6"/>
        <v>0</v>
      </c>
      <c r="AC99">
        <f t="shared" si="6"/>
        <v>6.5752237803634629E-3</v>
      </c>
      <c r="AD99">
        <f t="shared" si="6"/>
        <v>0.69075898598102081</v>
      </c>
      <c r="AE99">
        <f t="shared" ref="AE99:AR99" si="7">SUM(AE3:AE98)/4000</f>
        <v>0</v>
      </c>
      <c r="AG99">
        <f t="shared" si="7"/>
        <v>0.69075898598102081</v>
      </c>
      <c r="AI99">
        <f t="shared" si="7"/>
        <v>0</v>
      </c>
      <c r="AJ99">
        <f t="shared" si="7"/>
        <v>0</v>
      </c>
      <c r="AK99">
        <f t="shared" si="7"/>
        <v>2.7120000000000005E-2</v>
      </c>
      <c r="AL99">
        <f t="shared" si="7"/>
        <v>-2.4814999999999997E-2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207</v>
      </c>
      <c r="C1" t="s">
        <v>470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44591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44591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195</v>
      </c>
      <c r="K1" s="210" t="s">
        <v>196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10.810067999999999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7.69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0.1628005984</v>
      </c>
      <c r="AD3">
        <f>SUM(B3:AB3,AI3:AR3)-AC3</f>
        <v>18.337267401599998</v>
      </c>
      <c r="AE3">
        <v>0</v>
      </c>
      <c r="AF3" s="26"/>
      <c r="AG3">
        <f>SUM(AD3:AF3)</f>
        <v>18.337267401599998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10.810067999999999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8.65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0.17124859840000001</v>
      </c>
      <c r="AD4">
        <f t="shared" ref="AD4:AD67" si="1">SUM(B4:AB4,AI4:AR4)-AC4</f>
        <v>19.288819401600001</v>
      </c>
      <c r="AE4">
        <v>0</v>
      </c>
      <c r="AF4" s="26"/>
      <c r="AG4">
        <f t="shared" ref="AG4:AG67" si="2">SUM(AD4:AF4)</f>
        <v>19.288819401600001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10.810067999999999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0.1391285984</v>
      </c>
      <c r="AD5">
        <f t="shared" si="1"/>
        <v>15.6709394016</v>
      </c>
      <c r="AE5">
        <v>0</v>
      </c>
      <c r="AF5" s="26"/>
      <c r="AG5">
        <f t="shared" si="2"/>
        <v>15.6709394016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10.810067999999999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2.21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0.11457659839999999</v>
      </c>
      <c r="AD6">
        <f t="shared" si="1"/>
        <v>12.905491401599999</v>
      </c>
      <c r="AE6">
        <v>0</v>
      </c>
      <c r="AF6" s="26"/>
      <c r="AG6">
        <f t="shared" si="2"/>
        <v>12.905491401599999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10.810067999999999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3.17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0.1230245984</v>
      </c>
      <c r="AD7">
        <f t="shared" si="1"/>
        <v>13.857043401599999</v>
      </c>
      <c r="AE7">
        <v>0</v>
      </c>
      <c r="AF7" s="26"/>
      <c r="AG7">
        <f t="shared" si="2"/>
        <v>13.857043401599999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8.5922339999999995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7.56116592E-2</v>
      </c>
      <c r="AD8">
        <f t="shared" si="1"/>
        <v>8.5166223407999997</v>
      </c>
      <c r="AE8">
        <v>0</v>
      </c>
      <c r="AF8" s="26"/>
      <c r="AG8">
        <f t="shared" si="2"/>
        <v>8.5166223407999997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10.810067999999999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4.5199999999999996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0.13490459839999999</v>
      </c>
      <c r="AD9">
        <f t="shared" si="1"/>
        <v>15.195163401599999</v>
      </c>
      <c r="AE9">
        <v>0</v>
      </c>
      <c r="AF9" s="26"/>
      <c r="AG9">
        <f t="shared" si="2"/>
        <v>15.195163401599999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10.810067999999999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3.27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0.1239045984</v>
      </c>
      <c r="AD10">
        <f t="shared" si="1"/>
        <v>13.9561634016</v>
      </c>
      <c r="AE10">
        <v>0</v>
      </c>
      <c r="AF10" s="26"/>
      <c r="AG10">
        <f t="shared" si="2"/>
        <v>13.9561634016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10.810067999999999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5.96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0.14757659840000001</v>
      </c>
      <c r="AD11">
        <f t="shared" si="1"/>
        <v>16.622491401599998</v>
      </c>
      <c r="AE11">
        <v>0</v>
      </c>
      <c r="AF11" s="26"/>
      <c r="AG11">
        <f t="shared" si="2"/>
        <v>16.622491401599998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10.810067999999999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3.65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0.1272485984</v>
      </c>
      <c r="AD12">
        <f t="shared" si="1"/>
        <v>14.3328194016</v>
      </c>
      <c r="AE12">
        <v>0</v>
      </c>
      <c r="AF12" s="26"/>
      <c r="AG12">
        <f t="shared" si="2"/>
        <v>14.3328194016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10.810067999999999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4.04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0.13068059840000001</v>
      </c>
      <c r="AD13">
        <f t="shared" si="1"/>
        <v>14.719387401600001</v>
      </c>
      <c r="AE13">
        <v>0</v>
      </c>
      <c r="AF13" s="26"/>
      <c r="AG13">
        <f t="shared" si="2"/>
        <v>14.719387401600001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10.810067999999999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5.09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0.13992059840000001</v>
      </c>
      <c r="AD14">
        <f t="shared" si="1"/>
        <v>15.760147401599999</v>
      </c>
      <c r="AE14">
        <v>0</v>
      </c>
      <c r="AF14" s="26"/>
      <c r="AG14">
        <f t="shared" si="2"/>
        <v>15.760147401599999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10.735486999999999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9.4472285599999997E-2</v>
      </c>
      <c r="AD15">
        <f t="shared" si="1"/>
        <v>10.641014714399999</v>
      </c>
      <c r="AE15">
        <v>0</v>
      </c>
      <c r="AF15" s="26"/>
      <c r="AG15">
        <f t="shared" si="2"/>
        <v>10.641014714399999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10.810067999999999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6.15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0.14924859840000002</v>
      </c>
      <c r="AD16">
        <f t="shared" si="1"/>
        <v>16.8108194016</v>
      </c>
      <c r="AE16">
        <v>0</v>
      </c>
      <c r="AF16" s="26"/>
      <c r="AG16">
        <f t="shared" si="2"/>
        <v>16.8108194016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10.810067999999999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6.25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0.15012859840000001</v>
      </c>
      <c r="AD17">
        <f t="shared" si="1"/>
        <v>16.909939401600003</v>
      </c>
      <c r="AE17">
        <v>0</v>
      </c>
      <c r="AF17" s="26"/>
      <c r="AG17">
        <f t="shared" si="2"/>
        <v>16.909939401600003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10.810067999999999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10.67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0.18902459839999999</v>
      </c>
      <c r="AD18">
        <f t="shared" si="1"/>
        <v>21.2910434016</v>
      </c>
      <c r="AE18">
        <v>0</v>
      </c>
      <c r="AF18" s="26"/>
      <c r="AG18">
        <f t="shared" si="2"/>
        <v>21.2910434016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10.810067999999999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6.54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0.15268059840000001</v>
      </c>
      <c r="AD19">
        <f t="shared" si="1"/>
        <v>17.1973874016</v>
      </c>
      <c r="AE19">
        <v>0</v>
      </c>
      <c r="AF19" s="26"/>
      <c r="AG19">
        <f t="shared" si="2"/>
        <v>17.1973874016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10.810067999999999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6.82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0.15514459840000003</v>
      </c>
      <c r="AD20">
        <f t="shared" si="1"/>
        <v>17.474923401600002</v>
      </c>
      <c r="AE20">
        <v>0</v>
      </c>
      <c r="AF20" s="26"/>
      <c r="AG20">
        <f t="shared" si="2"/>
        <v>17.474923401600002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10.810067999999999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7.11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0.15769659840000003</v>
      </c>
      <c r="AD21">
        <f t="shared" si="1"/>
        <v>17.762371401599999</v>
      </c>
      <c r="AE21">
        <v>0</v>
      </c>
      <c r="AF21" s="26"/>
      <c r="AG21">
        <f t="shared" si="2"/>
        <v>17.762371401599999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10.810067999999999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1.06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0.1044565984</v>
      </c>
      <c r="AD22">
        <f t="shared" si="1"/>
        <v>11.765611401599999</v>
      </c>
      <c r="AE22">
        <v>0</v>
      </c>
      <c r="AF22" s="26"/>
      <c r="AG22">
        <f t="shared" si="2"/>
        <v>11.765611401599999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10.810067999999999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7.21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0.15857659839999999</v>
      </c>
      <c r="AD23">
        <f t="shared" si="1"/>
        <v>17.861491401599999</v>
      </c>
      <c r="AE23">
        <v>0</v>
      </c>
      <c r="AF23" s="26"/>
      <c r="AG23">
        <f t="shared" si="2"/>
        <v>17.861491401599999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10.810067999999999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7.11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0.15769659840000003</v>
      </c>
      <c r="AD24">
        <f t="shared" si="1"/>
        <v>17.762371401599999</v>
      </c>
      <c r="AE24">
        <v>0</v>
      </c>
      <c r="AF24" s="26"/>
      <c r="AG24">
        <f t="shared" si="2"/>
        <v>17.762371401599999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10.810067999999999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12.88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0.20847259840000001</v>
      </c>
      <c r="AD25">
        <f t="shared" si="1"/>
        <v>23.4815954016</v>
      </c>
      <c r="AE25">
        <v>0</v>
      </c>
      <c r="AF25" s="26"/>
      <c r="AG25">
        <f t="shared" si="2"/>
        <v>23.4815954016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10.810067999999999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6.25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0.15012859840000001</v>
      </c>
      <c r="AD26">
        <f t="shared" si="1"/>
        <v>16.909939401600003</v>
      </c>
      <c r="AE26">
        <v>0</v>
      </c>
      <c r="AF26" s="26"/>
      <c r="AG26">
        <f t="shared" si="2"/>
        <v>16.909939401600003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10.810067999999999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5.19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0.1408005984</v>
      </c>
      <c r="AD27">
        <f t="shared" si="1"/>
        <v>15.859267401599999</v>
      </c>
      <c r="AE27">
        <v>0</v>
      </c>
      <c r="AF27" s="26"/>
      <c r="AG27">
        <f t="shared" si="2"/>
        <v>15.859267401599999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10.810067999999999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8.75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0.17212859840000003</v>
      </c>
      <c r="AD28">
        <f t="shared" si="1"/>
        <v>19.387939401600001</v>
      </c>
      <c r="AE28">
        <v>0</v>
      </c>
      <c r="AF28" s="26"/>
      <c r="AG28">
        <f t="shared" si="2"/>
        <v>19.387939401600001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10.810067999999999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3.08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0.1222325984</v>
      </c>
      <c r="AD29">
        <f t="shared" si="1"/>
        <v>13.767835401599999</v>
      </c>
      <c r="AE29">
        <v>0</v>
      </c>
      <c r="AF29" s="26"/>
      <c r="AG29">
        <f t="shared" si="2"/>
        <v>13.767835401599999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10.810067999999999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7.88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0.1644725984</v>
      </c>
      <c r="AD30">
        <f t="shared" si="1"/>
        <v>18.5255954016</v>
      </c>
      <c r="AE30">
        <v>0</v>
      </c>
      <c r="AF30" s="26"/>
      <c r="AG30">
        <f t="shared" si="2"/>
        <v>18.5255954016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10.810067999999999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9.0399999999999991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0.17468059840000003</v>
      </c>
      <c r="AD31">
        <f t="shared" si="1"/>
        <v>19.675387401600002</v>
      </c>
      <c r="AE31">
        <v>0</v>
      </c>
      <c r="AF31" s="26"/>
      <c r="AG31">
        <f t="shared" si="2"/>
        <v>19.675387401600002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10.810067999999999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12.69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0.20680059840000001</v>
      </c>
      <c r="AD32">
        <f t="shared" si="1"/>
        <v>23.293267401599998</v>
      </c>
      <c r="AE32">
        <v>0</v>
      </c>
      <c r="AF32" s="26"/>
      <c r="AG32">
        <f t="shared" si="2"/>
        <v>23.293267401599998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10.810067999999999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5.86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0.14669659840000002</v>
      </c>
      <c r="AD33">
        <f t="shared" si="1"/>
        <v>16.523371401600002</v>
      </c>
      <c r="AE33">
        <v>0</v>
      </c>
      <c r="AF33" s="26"/>
      <c r="AG33">
        <f t="shared" si="2"/>
        <v>16.523371401600002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10.810067999999999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6.54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0.15268059840000001</v>
      </c>
      <c r="AD34">
        <f t="shared" si="1"/>
        <v>17.1973874016</v>
      </c>
      <c r="AE34">
        <v>0</v>
      </c>
      <c r="AF34" s="26"/>
      <c r="AG34">
        <f t="shared" si="2"/>
        <v>17.1973874016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10.810067999999999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7.78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0.16359259840000001</v>
      </c>
      <c r="AD35">
        <f t="shared" si="1"/>
        <v>18.426475401599998</v>
      </c>
      <c r="AE35">
        <v>0</v>
      </c>
      <c r="AF35" s="26"/>
      <c r="AG35">
        <f t="shared" si="2"/>
        <v>18.426475401599998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10.810067999999999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2.31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0.1154565984</v>
      </c>
      <c r="AD36">
        <f t="shared" si="1"/>
        <v>13.0046114016</v>
      </c>
      <c r="AE36">
        <v>0</v>
      </c>
      <c r="AF36" s="26"/>
      <c r="AG36">
        <f t="shared" si="2"/>
        <v>13.0046114016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10.810067999999999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7.59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0.16192059839999998</v>
      </c>
      <c r="AD37">
        <f t="shared" si="1"/>
        <v>18.238147401599999</v>
      </c>
      <c r="AE37">
        <v>0</v>
      </c>
      <c r="AF37" s="26"/>
      <c r="AG37">
        <f t="shared" si="2"/>
        <v>18.238147401599999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10.810067999999999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8.17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0.1670245984</v>
      </c>
      <c r="AD38">
        <f t="shared" si="1"/>
        <v>18.813043401599998</v>
      </c>
      <c r="AE38">
        <v>0</v>
      </c>
      <c r="AF38" s="26"/>
      <c r="AG38">
        <f t="shared" si="2"/>
        <v>18.813043401599998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10.810067999999999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12.59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0.20592059839999999</v>
      </c>
      <c r="AD39">
        <f t="shared" si="1"/>
        <v>23.194147401599999</v>
      </c>
      <c r="AE39">
        <v>0</v>
      </c>
      <c r="AF39" s="26"/>
      <c r="AG39">
        <f t="shared" si="2"/>
        <v>23.194147401599999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10.810067999999999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7.02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0.15690459839999998</v>
      </c>
      <c r="AD40">
        <f t="shared" si="1"/>
        <v>17.673163401599997</v>
      </c>
      <c r="AE40">
        <v>0</v>
      </c>
      <c r="AF40" s="26"/>
      <c r="AG40">
        <f t="shared" si="2"/>
        <v>17.673163401599997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10.810067999999999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8.36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0.16869659840000001</v>
      </c>
      <c r="AD41">
        <f t="shared" si="1"/>
        <v>19.0013714016</v>
      </c>
      <c r="AE41">
        <v>0</v>
      </c>
      <c r="AF41" s="26"/>
      <c r="AG41">
        <f t="shared" si="2"/>
        <v>19.0013714016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10.810067999999999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5.96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0.14757659840000001</v>
      </c>
      <c r="AD42">
        <f t="shared" si="1"/>
        <v>16.622491401599998</v>
      </c>
      <c r="AE42">
        <v>0</v>
      </c>
      <c r="AF42" s="26"/>
      <c r="AG42">
        <f t="shared" si="2"/>
        <v>16.622491401599998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10.810067999999999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1.63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0.10947259840000001</v>
      </c>
      <c r="AD43">
        <f t="shared" si="1"/>
        <v>12.3305954016</v>
      </c>
      <c r="AE43">
        <v>0</v>
      </c>
      <c r="AF43" s="26"/>
      <c r="AG43">
        <f t="shared" si="2"/>
        <v>12.3305954016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10.810067999999999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8.84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0.17292059839999999</v>
      </c>
      <c r="AD44">
        <f t="shared" si="1"/>
        <v>19.477147401599996</v>
      </c>
      <c r="AE44">
        <v>0</v>
      </c>
      <c r="AF44" s="26"/>
      <c r="AG44">
        <f t="shared" si="2"/>
        <v>19.477147401599996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10.810067999999999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7.02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0.15690459839999998</v>
      </c>
      <c r="AD45">
        <f t="shared" si="1"/>
        <v>17.673163401599997</v>
      </c>
      <c r="AE45">
        <v>0</v>
      </c>
      <c r="AF45" s="26"/>
      <c r="AG45">
        <f t="shared" si="2"/>
        <v>17.673163401599997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10.810067999999999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8.07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0.16614459840000001</v>
      </c>
      <c r="AD46">
        <f t="shared" si="1"/>
        <v>18.713923401600002</v>
      </c>
      <c r="AE46">
        <v>0</v>
      </c>
      <c r="AF46" s="26"/>
      <c r="AG46">
        <f t="shared" si="2"/>
        <v>18.713923401600002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10.810067999999999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5.67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0.14502459840000001</v>
      </c>
      <c r="AD47">
        <f t="shared" si="1"/>
        <v>16.3350434016</v>
      </c>
      <c r="AE47">
        <v>0</v>
      </c>
      <c r="AF47" s="26"/>
      <c r="AG47">
        <f t="shared" si="2"/>
        <v>16.3350434016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10.810067999999999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0.11712859840000001</v>
      </c>
      <c r="AD48">
        <f t="shared" si="1"/>
        <v>13.192939401599999</v>
      </c>
      <c r="AE48">
        <v>0</v>
      </c>
      <c r="AF48" s="26"/>
      <c r="AG48">
        <f t="shared" si="2"/>
        <v>13.192939401599999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10.810067999999999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4.8099999999999996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0.13745659840000002</v>
      </c>
      <c r="AD49">
        <f t="shared" si="1"/>
        <v>15.4826114016</v>
      </c>
      <c r="AE49">
        <v>0</v>
      </c>
      <c r="AF49" s="26"/>
      <c r="AG49">
        <f t="shared" si="2"/>
        <v>15.4826114016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10.810067999999999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0.67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0.1010245984</v>
      </c>
      <c r="AD50">
        <f t="shared" si="1"/>
        <v>11.379043401599999</v>
      </c>
      <c r="AE50">
        <v>0</v>
      </c>
      <c r="AF50" s="26"/>
      <c r="AG50">
        <f t="shared" si="2"/>
        <v>11.379043401599999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10.810067999999999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6.92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0.15602459839999999</v>
      </c>
      <c r="AD51">
        <f t="shared" si="1"/>
        <v>17.574043401600001</v>
      </c>
      <c r="AE51">
        <v>0</v>
      </c>
      <c r="AF51" s="26"/>
      <c r="AG51">
        <f t="shared" si="2"/>
        <v>17.574043401600001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10.810067999999999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4.2300000000000004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0.13235259839999999</v>
      </c>
      <c r="AD52">
        <f t="shared" si="1"/>
        <v>14.907715401599999</v>
      </c>
      <c r="AE52">
        <v>0</v>
      </c>
      <c r="AF52" s="26"/>
      <c r="AG52">
        <f t="shared" si="2"/>
        <v>14.907715401599999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10.810067999999999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10.09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0.1839205984</v>
      </c>
      <c r="AD53">
        <f t="shared" si="1"/>
        <v>20.716147401599997</v>
      </c>
      <c r="AE53">
        <v>0</v>
      </c>
      <c r="AF53" s="26"/>
      <c r="AG53">
        <f t="shared" si="2"/>
        <v>20.716147401599997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10.810067999999999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8.17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0.1670245984</v>
      </c>
      <c r="AD54">
        <f t="shared" si="1"/>
        <v>18.813043401599998</v>
      </c>
      <c r="AE54">
        <v>0</v>
      </c>
      <c r="AF54" s="26"/>
      <c r="AG54">
        <f t="shared" si="2"/>
        <v>18.813043401599998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10.810067999999999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8.75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0.17212859840000003</v>
      </c>
      <c r="AD55">
        <f t="shared" si="1"/>
        <v>19.387939401600001</v>
      </c>
      <c r="AE55">
        <v>0</v>
      </c>
      <c r="AF55" s="26"/>
      <c r="AG55">
        <f t="shared" si="2"/>
        <v>19.387939401600001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10.810067999999999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9.1300000000000008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0.17547259840000001</v>
      </c>
      <c r="AD56">
        <f t="shared" si="1"/>
        <v>19.764595401600001</v>
      </c>
      <c r="AE56">
        <v>0</v>
      </c>
      <c r="AF56" s="26"/>
      <c r="AG56">
        <f t="shared" si="2"/>
        <v>19.764595401600001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10.810067999999999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2.31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0.1154565984</v>
      </c>
      <c r="AD57">
        <f t="shared" si="1"/>
        <v>13.0046114016</v>
      </c>
      <c r="AE57">
        <v>0</v>
      </c>
      <c r="AF57" s="26"/>
      <c r="AG57">
        <f t="shared" si="2"/>
        <v>13.0046114016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10.810067999999999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4.8099999999999996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0.13745659840000002</v>
      </c>
      <c r="AD58">
        <f t="shared" si="1"/>
        <v>15.4826114016</v>
      </c>
      <c r="AE58">
        <v>0</v>
      </c>
      <c r="AF58" s="26"/>
      <c r="AG58">
        <f t="shared" si="2"/>
        <v>15.4826114016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10.810067999999999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0.1391285984</v>
      </c>
      <c r="AD59">
        <f t="shared" si="1"/>
        <v>15.6709394016</v>
      </c>
      <c r="AE59">
        <v>0</v>
      </c>
      <c r="AF59" s="26"/>
      <c r="AG59">
        <f t="shared" si="2"/>
        <v>15.6709394016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10.810067999999999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0.1602485984</v>
      </c>
      <c r="AD60">
        <f t="shared" si="1"/>
        <v>18.049819401600001</v>
      </c>
      <c r="AE60">
        <v>0</v>
      </c>
      <c r="AF60" s="26"/>
      <c r="AG60">
        <f t="shared" si="2"/>
        <v>18.049819401600001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10.810067999999999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5.57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0.14414459840000002</v>
      </c>
      <c r="AD61">
        <f t="shared" si="1"/>
        <v>16.235923401600001</v>
      </c>
      <c r="AE61">
        <v>0</v>
      </c>
      <c r="AF61" s="26"/>
      <c r="AG61">
        <f t="shared" si="2"/>
        <v>16.235923401600001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10.810067999999999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4.5199999999999996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0.13490459839999999</v>
      </c>
      <c r="AD62">
        <f t="shared" si="1"/>
        <v>15.195163401599999</v>
      </c>
      <c r="AE62">
        <v>0</v>
      </c>
      <c r="AF62" s="26"/>
      <c r="AG62">
        <f t="shared" si="2"/>
        <v>15.195163401599999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10.810067999999999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4.2300000000000004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0.13235259839999999</v>
      </c>
      <c r="AD63">
        <f t="shared" si="1"/>
        <v>14.907715401599999</v>
      </c>
      <c r="AE63">
        <v>0</v>
      </c>
      <c r="AF63" s="26"/>
      <c r="AG63">
        <f t="shared" si="2"/>
        <v>14.907715401599999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10.810067999999999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1.73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0.1103525984</v>
      </c>
      <c r="AD64">
        <f t="shared" si="1"/>
        <v>12.429715401599999</v>
      </c>
      <c r="AE64">
        <v>0</v>
      </c>
      <c r="AF64" s="26"/>
      <c r="AG64">
        <f t="shared" si="2"/>
        <v>12.429715401599999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10.810067999999999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7.3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0.15936859840000001</v>
      </c>
      <c r="AD65">
        <f t="shared" si="1"/>
        <v>17.950699401599998</v>
      </c>
      <c r="AE65">
        <v>0</v>
      </c>
      <c r="AF65" s="26"/>
      <c r="AG65">
        <f t="shared" si="2"/>
        <v>17.950699401599998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10.810067999999999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6.44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0.15180059839999999</v>
      </c>
      <c r="AD66">
        <f t="shared" si="1"/>
        <v>17.098267401599998</v>
      </c>
      <c r="AE66">
        <v>0</v>
      </c>
      <c r="AF66" s="26"/>
      <c r="AG66">
        <f t="shared" si="2"/>
        <v>17.098267401599998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10.810067999999999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12.01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0.20081659840000002</v>
      </c>
      <c r="AD67">
        <f t="shared" si="1"/>
        <v>22.6192514016</v>
      </c>
      <c r="AE67">
        <v>0</v>
      </c>
      <c r="AF67" s="26"/>
      <c r="AG67">
        <f t="shared" si="2"/>
        <v>22.6192514016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10.810067999999999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7.88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0.1644725984</v>
      </c>
      <c r="AD68">
        <f t="shared" ref="AD68:AD98" si="4">SUM(B68:AB68,AI68:AR68)-AC68</f>
        <v>18.5255954016</v>
      </c>
      <c r="AE68">
        <v>0</v>
      </c>
      <c r="AF68" s="26"/>
      <c r="AG68">
        <f t="shared" ref="AG68:AG98" si="5">SUM(AD68:AF68)</f>
        <v>18.5255954016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10.810067999999999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0.15936859840000001</v>
      </c>
      <c r="AD69">
        <f t="shared" si="4"/>
        <v>17.950699401599998</v>
      </c>
      <c r="AE69">
        <v>0</v>
      </c>
      <c r="AF69" s="26"/>
      <c r="AG69">
        <f t="shared" si="5"/>
        <v>17.950699401599998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10.810067999999999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5.86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0.14669659840000002</v>
      </c>
      <c r="AD70">
        <f t="shared" si="4"/>
        <v>16.523371401600002</v>
      </c>
      <c r="AE70">
        <v>0</v>
      </c>
      <c r="AF70" s="26"/>
      <c r="AG70">
        <f t="shared" si="5"/>
        <v>16.523371401600002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10.810067999999999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2.4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0.1162485984</v>
      </c>
      <c r="AD71">
        <f t="shared" si="4"/>
        <v>13.093819401599999</v>
      </c>
      <c r="AE71">
        <v>0</v>
      </c>
      <c r="AF71" s="26"/>
      <c r="AG71">
        <f t="shared" si="5"/>
        <v>13.093819401599999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10.810067999999999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8.4600000000000009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0.16957659840000003</v>
      </c>
      <c r="AD72">
        <f t="shared" si="4"/>
        <v>19.100491401600003</v>
      </c>
      <c r="AE72">
        <v>0</v>
      </c>
      <c r="AF72" s="26"/>
      <c r="AG72">
        <f t="shared" si="5"/>
        <v>19.100491401600003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10.810067999999999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6.54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0.15268059840000001</v>
      </c>
      <c r="AD73">
        <f t="shared" si="4"/>
        <v>17.1973874016</v>
      </c>
      <c r="AE73">
        <v>0</v>
      </c>
      <c r="AF73" s="26"/>
      <c r="AG73">
        <f t="shared" si="5"/>
        <v>17.1973874016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10.810067999999999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12.21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0.20257659840000003</v>
      </c>
      <c r="AD74">
        <f t="shared" si="4"/>
        <v>22.817491401600002</v>
      </c>
      <c r="AE74">
        <v>0</v>
      </c>
      <c r="AF74" s="26"/>
      <c r="AG74">
        <f t="shared" si="5"/>
        <v>22.817491401600002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10.810067999999999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0.1788165984</v>
      </c>
      <c r="AD75">
        <f t="shared" si="4"/>
        <v>20.141251401599998</v>
      </c>
      <c r="AE75">
        <v>0</v>
      </c>
      <c r="AF75" s="26"/>
      <c r="AG75">
        <f t="shared" si="5"/>
        <v>20.141251401599998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10.810067999999999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8.75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0.17212859840000003</v>
      </c>
      <c r="AD76">
        <f t="shared" si="4"/>
        <v>19.387939401600001</v>
      </c>
      <c r="AE76">
        <v>0</v>
      </c>
      <c r="AF76" s="26"/>
      <c r="AG76">
        <f t="shared" si="5"/>
        <v>19.387939401600001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10.810067999999999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6.63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0.15347259840000002</v>
      </c>
      <c r="AD77">
        <f t="shared" si="4"/>
        <v>17.2865954016</v>
      </c>
      <c r="AE77">
        <v>0</v>
      </c>
      <c r="AF77" s="26"/>
      <c r="AG77">
        <f t="shared" si="5"/>
        <v>17.2865954016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10.810067999999999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2.31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0.1154565984</v>
      </c>
      <c r="AD78">
        <f t="shared" si="4"/>
        <v>13.0046114016</v>
      </c>
      <c r="AE78">
        <v>0</v>
      </c>
      <c r="AF78" s="26"/>
      <c r="AG78">
        <f t="shared" si="5"/>
        <v>13.0046114016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10.810067999999999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8.4600000000000009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0.16957659840000003</v>
      </c>
      <c r="AD79">
        <f t="shared" si="4"/>
        <v>19.100491401600003</v>
      </c>
      <c r="AE79">
        <v>0</v>
      </c>
      <c r="AF79" s="26"/>
      <c r="AG79">
        <f t="shared" si="5"/>
        <v>19.100491401600003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10.810067999999999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8.27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0.16790459839999999</v>
      </c>
      <c r="AD80">
        <f t="shared" si="4"/>
        <v>18.912163401599997</v>
      </c>
      <c r="AE80">
        <v>0</v>
      </c>
      <c r="AF80" s="26"/>
      <c r="AG80">
        <f t="shared" si="5"/>
        <v>18.912163401599997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10.810067999999999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11.34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0.19492059839999998</v>
      </c>
      <c r="AD81">
        <f t="shared" si="4"/>
        <v>21.955147401599998</v>
      </c>
      <c r="AE81">
        <v>0</v>
      </c>
      <c r="AF81" s="26"/>
      <c r="AG81">
        <f t="shared" si="5"/>
        <v>21.955147401599998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10.810067999999999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10.86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0.19069659840000003</v>
      </c>
      <c r="AD82">
        <f t="shared" si="4"/>
        <v>21.479371401600002</v>
      </c>
      <c r="AE82">
        <v>0</v>
      </c>
      <c r="AF82" s="26"/>
      <c r="AG82">
        <f t="shared" si="5"/>
        <v>21.479371401600002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10.810067999999999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10.76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0.18981659840000001</v>
      </c>
      <c r="AD83">
        <f t="shared" si="4"/>
        <v>21.380251401599999</v>
      </c>
      <c r="AE83">
        <v>0</v>
      </c>
      <c r="AF83" s="26"/>
      <c r="AG83">
        <f t="shared" si="5"/>
        <v>21.380251401599999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10.810067999999999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9.32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0.17714459840000002</v>
      </c>
      <c r="AD84">
        <f t="shared" si="4"/>
        <v>19.9529234016</v>
      </c>
      <c r="AE84">
        <v>0</v>
      </c>
      <c r="AF84" s="26"/>
      <c r="AG84">
        <f t="shared" si="5"/>
        <v>19.9529234016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10.810067999999999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3.56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0.12645659840000001</v>
      </c>
      <c r="AD85">
        <f t="shared" si="4"/>
        <v>14.243611401599999</v>
      </c>
      <c r="AE85">
        <v>0</v>
      </c>
      <c r="AF85" s="26"/>
      <c r="AG85">
        <f t="shared" si="5"/>
        <v>14.243611401599999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10.810067999999999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11.63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0.1974725984</v>
      </c>
      <c r="AD86">
        <f t="shared" si="4"/>
        <v>22.242595401599999</v>
      </c>
      <c r="AE86">
        <v>0</v>
      </c>
      <c r="AF86" s="26"/>
      <c r="AG86">
        <f t="shared" si="5"/>
        <v>22.242595401599999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10.810067999999999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0.18312859840000001</v>
      </c>
      <c r="AD87">
        <f t="shared" si="4"/>
        <v>20.626939401600001</v>
      </c>
      <c r="AE87">
        <v>0</v>
      </c>
      <c r="AF87" s="26"/>
      <c r="AG87">
        <f t="shared" si="5"/>
        <v>20.626939401600001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10.810067999999999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0.2118165984</v>
      </c>
      <c r="AD88">
        <f t="shared" si="4"/>
        <v>23.8582514016</v>
      </c>
      <c r="AE88">
        <v>0</v>
      </c>
      <c r="AF88" s="26"/>
      <c r="AG88">
        <f t="shared" si="5"/>
        <v>23.8582514016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10.810067999999999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9.42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0.17802459840000001</v>
      </c>
      <c r="AD89">
        <f t="shared" si="4"/>
        <v>20.052043401599999</v>
      </c>
      <c r="AE89">
        <v>0</v>
      </c>
      <c r="AF89" s="26"/>
      <c r="AG89">
        <f t="shared" si="5"/>
        <v>20.052043401599999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10.810067999999999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0.1602485984</v>
      </c>
      <c r="AD90">
        <f t="shared" si="4"/>
        <v>18.049819401600001</v>
      </c>
      <c r="AE90">
        <v>0</v>
      </c>
      <c r="AF90" s="26"/>
      <c r="AG90">
        <f t="shared" si="5"/>
        <v>18.049819401600001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10.810067999999999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8.94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0.17380059840000001</v>
      </c>
      <c r="AD91">
        <f t="shared" si="4"/>
        <v>19.576267401599999</v>
      </c>
      <c r="AE91">
        <v>0</v>
      </c>
      <c r="AF91" s="26"/>
      <c r="AG91">
        <f t="shared" si="5"/>
        <v>19.576267401599999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10.810067999999999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3.65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0.1272485984</v>
      </c>
      <c r="AD92">
        <f t="shared" si="4"/>
        <v>14.3328194016</v>
      </c>
      <c r="AE92">
        <v>0</v>
      </c>
      <c r="AF92" s="26"/>
      <c r="AG92">
        <f t="shared" si="5"/>
        <v>14.3328194016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10.810067999999999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7.69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0.1628005984</v>
      </c>
      <c r="AD93">
        <f t="shared" si="4"/>
        <v>18.337267401599998</v>
      </c>
      <c r="AE93">
        <v>0</v>
      </c>
      <c r="AF93" s="26"/>
      <c r="AG93">
        <f t="shared" si="5"/>
        <v>18.337267401599998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10.810067999999999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11.25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0.19412859840000002</v>
      </c>
      <c r="AD94">
        <f t="shared" si="4"/>
        <v>21.865939401600002</v>
      </c>
      <c r="AE94">
        <v>0</v>
      </c>
      <c r="AF94" s="26"/>
      <c r="AG94">
        <f t="shared" si="5"/>
        <v>21.865939401600002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10.810067999999999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8.5500000000000007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0.17036859839999999</v>
      </c>
      <c r="AD95">
        <f t="shared" si="4"/>
        <v>19.189699401599999</v>
      </c>
      <c r="AE95">
        <v>0</v>
      </c>
      <c r="AF95" s="26"/>
      <c r="AG95">
        <f t="shared" si="5"/>
        <v>19.189699401599999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10.810067999999999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9.23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0.1763525984</v>
      </c>
      <c r="AD96">
        <f t="shared" si="4"/>
        <v>19.863715401599997</v>
      </c>
      <c r="AE96">
        <v>0</v>
      </c>
      <c r="AF96" s="26"/>
      <c r="AG96">
        <f t="shared" si="5"/>
        <v>19.863715401599997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10.810067999999999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7.02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0.15690459839999998</v>
      </c>
      <c r="AD97">
        <f t="shared" si="4"/>
        <v>17.673163401599997</v>
      </c>
      <c r="AE97">
        <v>0</v>
      </c>
      <c r="AF97" s="26"/>
      <c r="AG97">
        <f t="shared" si="5"/>
        <v>17.673163401599997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10.810067999999999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6.05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0.1483685984</v>
      </c>
      <c r="AD98">
        <f t="shared" si="4"/>
        <v>16.711699401599997</v>
      </c>
      <c r="AE98">
        <v>0</v>
      </c>
      <c r="AF98" s="26"/>
      <c r="AG98">
        <f t="shared" si="5"/>
        <v>16.711699401599997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0.25886852825000001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0.16310999999999995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3.713411048600001E-3</v>
      </c>
      <c r="AD99">
        <f t="shared" si="6"/>
        <v>0.41826511720140008</v>
      </c>
      <c r="AE99">
        <f t="shared" ref="AE99:AR99" si="8">SUM(AE3:AE98)/4000</f>
        <v>0</v>
      </c>
      <c r="AG99">
        <f t="shared" si="8"/>
        <v>0.41826511720140008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44591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'[1]30'!B5</f>
        <v>112</v>
      </c>
      <c r="C3" s="16">
        <f>'[1]30'!C5</f>
        <v>0</v>
      </c>
      <c r="D3" s="16">
        <f>'[1]30'!D5</f>
        <v>245</v>
      </c>
      <c r="E3" s="16">
        <f>'[1]30'!E5</f>
        <v>0</v>
      </c>
      <c r="F3" s="15">
        <f>SUM(B3:E3)</f>
        <v>357</v>
      </c>
      <c r="G3" s="15">
        <f>'[1]30'!H5</f>
        <v>112</v>
      </c>
      <c r="H3" s="16">
        <f>'[1]30'!I5</f>
        <v>0</v>
      </c>
      <c r="I3" s="16">
        <f>'[1]30'!J5</f>
        <v>45</v>
      </c>
      <c r="J3" s="16">
        <f>'[1]30'!K5</f>
        <v>0</v>
      </c>
      <c r="K3" s="15">
        <f>SUM(G3:J3)</f>
        <v>157</v>
      </c>
      <c r="L3" s="18">
        <f>frq!C3</f>
        <v>1</v>
      </c>
      <c r="M3" s="16">
        <f t="shared" ref="M3:M34" si="0">IF($L3=1,G3,IF(AND($L3=0.985,G3&gt;0.985*B3),B3*0.985,IF(AND($L3=0.965,G3&gt;0.965*B3),0.965*B3,G3)))</f>
        <v>112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45</v>
      </c>
      <c r="P3" s="16">
        <f t="shared" ref="P3:P34" si="3">IF($L3=1,J3,IF(AND($L3=0.985,J3&gt;0.985*E3),E3*0.985,IF(AND($L3=0.965,J3&gt;0.965*E3),0.965*E3,J3)))</f>
        <v>0</v>
      </c>
      <c r="Q3" s="17">
        <f>SUM(M3:P3)</f>
        <v>157</v>
      </c>
    </row>
    <row r="4" spans="1:18">
      <c r="A4" s="8" t="s">
        <v>46</v>
      </c>
      <c r="B4" s="15">
        <f>'[1]30'!B6</f>
        <v>112</v>
      </c>
      <c r="C4" s="16">
        <f>'[1]30'!C6</f>
        <v>0</v>
      </c>
      <c r="D4" s="16">
        <f>'[1]30'!D6</f>
        <v>245</v>
      </c>
      <c r="E4" s="16">
        <f>'[1]30'!E6</f>
        <v>0</v>
      </c>
      <c r="F4" s="15">
        <f>SUM(B4:E4)</f>
        <v>357</v>
      </c>
      <c r="G4" s="15">
        <f>'[1]30'!H6</f>
        <v>112</v>
      </c>
      <c r="H4" s="16">
        <f>'[1]30'!I6</f>
        <v>0</v>
      </c>
      <c r="I4" s="16">
        <f>'[1]30'!J6</f>
        <v>45</v>
      </c>
      <c r="J4" s="16">
        <f>'[1]30'!K6</f>
        <v>0</v>
      </c>
      <c r="K4" s="15">
        <f t="shared" ref="K4:K67" si="4">SUM(G4:J4)</f>
        <v>157</v>
      </c>
      <c r="L4" s="18">
        <f>frq!C4</f>
        <v>1</v>
      </c>
      <c r="M4" s="16">
        <f t="shared" si="0"/>
        <v>112</v>
      </c>
      <c r="N4" s="16">
        <f t="shared" si="1"/>
        <v>0</v>
      </c>
      <c r="O4" s="16">
        <f t="shared" si="2"/>
        <v>45</v>
      </c>
      <c r="P4" s="16">
        <f t="shared" si="3"/>
        <v>0</v>
      </c>
      <c r="Q4" s="17">
        <f t="shared" ref="Q4:Q67" si="5">SUM(M4:P4)</f>
        <v>157</v>
      </c>
    </row>
    <row r="5" spans="1:18">
      <c r="A5" s="8" t="s">
        <v>47</v>
      </c>
      <c r="B5" s="15">
        <f>'[1]30'!B7</f>
        <v>112</v>
      </c>
      <c r="C5" s="16">
        <f>'[1]30'!C7</f>
        <v>0</v>
      </c>
      <c r="D5" s="16">
        <f>'[1]30'!D7</f>
        <v>245</v>
      </c>
      <c r="E5" s="16">
        <f>'[1]30'!E7</f>
        <v>0</v>
      </c>
      <c r="F5" s="15">
        <f t="shared" ref="F5:F68" si="6">SUM(B5:E5)</f>
        <v>357</v>
      </c>
      <c r="G5" s="15">
        <f>'[1]30'!H7</f>
        <v>112</v>
      </c>
      <c r="H5" s="16">
        <f>'[1]30'!I7</f>
        <v>0</v>
      </c>
      <c r="I5" s="16">
        <f>'[1]30'!J7</f>
        <v>48</v>
      </c>
      <c r="J5" s="16">
        <f>'[1]30'!K7</f>
        <v>0</v>
      </c>
      <c r="K5" s="15">
        <f t="shared" si="4"/>
        <v>160</v>
      </c>
      <c r="L5" s="18">
        <f>frq!C5</f>
        <v>1</v>
      </c>
      <c r="M5" s="16">
        <f t="shared" si="0"/>
        <v>112</v>
      </c>
      <c r="N5" s="16">
        <f t="shared" si="1"/>
        <v>0</v>
      </c>
      <c r="O5" s="16">
        <f t="shared" si="2"/>
        <v>48</v>
      </c>
      <c r="P5" s="16">
        <f t="shared" si="3"/>
        <v>0</v>
      </c>
      <c r="Q5" s="17">
        <f t="shared" si="5"/>
        <v>160</v>
      </c>
      <c r="R5" s="168"/>
    </row>
    <row r="6" spans="1:18">
      <c r="A6" s="8" t="s">
        <v>48</v>
      </c>
      <c r="B6" s="15">
        <f>'[1]30'!B8</f>
        <v>112</v>
      </c>
      <c r="C6" s="16">
        <f>'[1]30'!C8</f>
        <v>0</v>
      </c>
      <c r="D6" s="16">
        <f>'[1]30'!D8</f>
        <v>245</v>
      </c>
      <c r="E6" s="16">
        <f>'[1]30'!E8</f>
        <v>0</v>
      </c>
      <c r="F6" s="15">
        <f t="shared" si="6"/>
        <v>357</v>
      </c>
      <c r="G6" s="15">
        <f>'[1]30'!H8</f>
        <v>112</v>
      </c>
      <c r="H6" s="16">
        <f>'[1]30'!I8</f>
        <v>0</v>
      </c>
      <c r="I6" s="16">
        <f>'[1]30'!J8</f>
        <v>42</v>
      </c>
      <c r="J6" s="16">
        <f>'[1]30'!K8</f>
        <v>0</v>
      </c>
      <c r="K6" s="15">
        <f t="shared" si="4"/>
        <v>154</v>
      </c>
      <c r="L6" s="18">
        <f>frq!C6</f>
        <v>1</v>
      </c>
      <c r="M6" s="16">
        <f t="shared" si="0"/>
        <v>112</v>
      </c>
      <c r="N6" s="16">
        <f t="shared" si="1"/>
        <v>0</v>
      </c>
      <c r="O6" s="16">
        <f t="shared" si="2"/>
        <v>42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'[1]30'!B9</f>
        <v>112</v>
      </c>
      <c r="C7" s="16">
        <f>'[1]30'!C9</f>
        <v>0</v>
      </c>
      <c r="D7" s="16">
        <f>'[1]30'!D9</f>
        <v>245</v>
      </c>
      <c r="E7" s="16">
        <f>'[1]30'!E9</f>
        <v>0</v>
      </c>
      <c r="F7" s="15">
        <f t="shared" si="6"/>
        <v>357</v>
      </c>
      <c r="G7" s="15">
        <f>'[1]30'!H9</f>
        <v>112</v>
      </c>
      <c r="H7" s="16">
        <f>'[1]30'!I9</f>
        <v>0</v>
      </c>
      <c r="I7" s="16">
        <f>'[1]30'!J9</f>
        <v>45</v>
      </c>
      <c r="J7" s="16">
        <f>'[1]30'!K9</f>
        <v>0</v>
      </c>
      <c r="K7" s="15">
        <f t="shared" si="4"/>
        <v>157</v>
      </c>
      <c r="L7" s="18">
        <f>frq!C7</f>
        <v>1</v>
      </c>
      <c r="M7" s="16">
        <f t="shared" si="0"/>
        <v>112</v>
      </c>
      <c r="N7" s="16">
        <f t="shared" si="1"/>
        <v>0</v>
      </c>
      <c r="O7" s="16">
        <f t="shared" si="2"/>
        <v>45</v>
      </c>
      <c r="P7" s="16">
        <f t="shared" si="3"/>
        <v>0</v>
      </c>
      <c r="Q7" s="17">
        <f t="shared" si="5"/>
        <v>157</v>
      </c>
    </row>
    <row r="8" spans="1:18">
      <c r="A8" s="8" t="s">
        <v>50</v>
      </c>
      <c r="B8" s="15">
        <f>'[1]30'!B10</f>
        <v>112</v>
      </c>
      <c r="C8" s="16">
        <f>'[1]30'!C10</f>
        <v>0</v>
      </c>
      <c r="D8" s="16">
        <f>'[1]30'!D10</f>
        <v>245</v>
      </c>
      <c r="E8" s="16">
        <f>'[1]30'!E10</f>
        <v>0</v>
      </c>
      <c r="F8" s="15">
        <f t="shared" si="6"/>
        <v>357</v>
      </c>
      <c r="G8" s="15">
        <f>'[1]30'!H10</f>
        <v>112</v>
      </c>
      <c r="H8" s="16">
        <f>'[1]30'!I10</f>
        <v>0</v>
      </c>
      <c r="I8" s="16">
        <f>'[1]30'!J10</f>
        <v>45</v>
      </c>
      <c r="J8" s="16">
        <f>'[1]30'!K10</f>
        <v>0</v>
      </c>
      <c r="K8" s="15">
        <f t="shared" si="4"/>
        <v>157</v>
      </c>
      <c r="L8" s="18">
        <f>frq!C8</f>
        <v>1</v>
      </c>
      <c r="M8" s="16">
        <f t="shared" si="0"/>
        <v>112</v>
      </c>
      <c r="N8" s="16">
        <f t="shared" si="1"/>
        <v>0</v>
      </c>
      <c r="O8" s="16">
        <f t="shared" si="2"/>
        <v>45</v>
      </c>
      <c r="P8" s="16">
        <f t="shared" si="3"/>
        <v>0</v>
      </c>
      <c r="Q8" s="17">
        <f t="shared" si="5"/>
        <v>157</v>
      </c>
    </row>
    <row r="9" spans="1:18">
      <c r="A9" s="8" t="s">
        <v>51</v>
      </c>
      <c r="B9" s="15">
        <f>'[1]30'!B11</f>
        <v>112</v>
      </c>
      <c r="C9" s="16">
        <f>'[1]30'!C11</f>
        <v>0</v>
      </c>
      <c r="D9" s="16">
        <f>'[1]30'!D11</f>
        <v>245</v>
      </c>
      <c r="E9" s="16">
        <f>'[1]30'!E11</f>
        <v>0</v>
      </c>
      <c r="F9" s="15">
        <f t="shared" si="6"/>
        <v>357</v>
      </c>
      <c r="G9" s="15">
        <f>'[1]30'!H11</f>
        <v>112</v>
      </c>
      <c r="H9" s="16">
        <f>'[1]30'!I11</f>
        <v>0</v>
      </c>
      <c r="I9" s="16">
        <f>'[1]30'!J11</f>
        <v>45</v>
      </c>
      <c r="J9" s="16">
        <f>'[1]30'!K11</f>
        <v>0</v>
      </c>
      <c r="K9" s="15">
        <f t="shared" si="4"/>
        <v>157</v>
      </c>
      <c r="L9" s="18">
        <f>frq!C9</f>
        <v>1</v>
      </c>
      <c r="M9" s="16">
        <f t="shared" si="0"/>
        <v>112</v>
      </c>
      <c r="N9" s="16">
        <f t="shared" si="1"/>
        <v>0</v>
      </c>
      <c r="O9" s="16">
        <f t="shared" si="2"/>
        <v>45</v>
      </c>
      <c r="P9" s="16">
        <f t="shared" si="3"/>
        <v>0</v>
      </c>
      <c r="Q9" s="17">
        <f t="shared" si="5"/>
        <v>157</v>
      </c>
    </row>
    <row r="10" spans="1:18">
      <c r="A10" s="8" t="s">
        <v>52</v>
      </c>
      <c r="B10" s="15">
        <f>'[1]30'!B12</f>
        <v>112</v>
      </c>
      <c r="C10" s="16">
        <f>'[1]30'!C12</f>
        <v>0</v>
      </c>
      <c r="D10" s="16">
        <f>'[1]30'!D12</f>
        <v>245</v>
      </c>
      <c r="E10" s="16">
        <f>'[1]30'!E12</f>
        <v>0</v>
      </c>
      <c r="F10" s="15">
        <f t="shared" si="6"/>
        <v>357</v>
      </c>
      <c r="G10" s="15">
        <f>'[1]30'!H12</f>
        <v>112</v>
      </c>
      <c r="H10" s="16">
        <f>'[1]30'!I12</f>
        <v>0</v>
      </c>
      <c r="I10" s="16">
        <f>'[1]30'!J12</f>
        <v>45</v>
      </c>
      <c r="J10" s="16">
        <f>'[1]30'!K12</f>
        <v>0</v>
      </c>
      <c r="K10" s="15">
        <f t="shared" si="4"/>
        <v>157</v>
      </c>
      <c r="L10" s="18">
        <f>frq!C10</f>
        <v>1</v>
      </c>
      <c r="M10" s="16">
        <f t="shared" si="0"/>
        <v>112</v>
      </c>
      <c r="N10" s="16">
        <f t="shared" si="1"/>
        <v>0</v>
      </c>
      <c r="O10" s="16">
        <f t="shared" si="2"/>
        <v>45</v>
      </c>
      <c r="P10" s="16">
        <f t="shared" si="3"/>
        <v>0</v>
      </c>
      <c r="Q10" s="17">
        <f t="shared" si="5"/>
        <v>157</v>
      </c>
    </row>
    <row r="11" spans="1:18">
      <c r="A11" s="8" t="s">
        <v>53</v>
      </c>
      <c r="B11" s="15">
        <f>'[1]30'!B13</f>
        <v>112</v>
      </c>
      <c r="C11" s="16">
        <f>'[1]30'!C13</f>
        <v>0</v>
      </c>
      <c r="D11" s="16">
        <f>'[1]30'!D13</f>
        <v>245</v>
      </c>
      <c r="E11" s="16">
        <f>'[1]30'!E13</f>
        <v>0</v>
      </c>
      <c r="F11" s="15">
        <f t="shared" si="6"/>
        <v>357</v>
      </c>
      <c r="G11" s="15">
        <f>'[1]30'!H13</f>
        <v>112</v>
      </c>
      <c r="H11" s="16">
        <f>'[1]30'!I13</f>
        <v>0</v>
      </c>
      <c r="I11" s="16">
        <f>'[1]30'!J13</f>
        <v>45</v>
      </c>
      <c r="J11" s="16">
        <f>'[1]30'!K13</f>
        <v>0</v>
      </c>
      <c r="K11" s="15">
        <f t="shared" si="4"/>
        <v>157</v>
      </c>
      <c r="L11" s="18">
        <f>frq!C11</f>
        <v>1</v>
      </c>
      <c r="M11" s="16">
        <f t="shared" si="0"/>
        <v>112</v>
      </c>
      <c r="N11" s="16">
        <f t="shared" si="1"/>
        <v>0</v>
      </c>
      <c r="O11" s="16">
        <f t="shared" si="2"/>
        <v>45</v>
      </c>
      <c r="P11" s="16">
        <f t="shared" si="3"/>
        <v>0</v>
      </c>
      <c r="Q11" s="17">
        <f t="shared" si="5"/>
        <v>157</v>
      </c>
    </row>
    <row r="12" spans="1:18">
      <c r="A12" s="8" t="s">
        <v>54</v>
      </c>
      <c r="B12" s="15">
        <f>'[1]30'!B14</f>
        <v>112</v>
      </c>
      <c r="C12" s="16">
        <f>'[1]30'!C14</f>
        <v>0</v>
      </c>
      <c r="D12" s="16">
        <f>'[1]30'!D14</f>
        <v>245</v>
      </c>
      <c r="E12" s="16">
        <f>'[1]30'!E14</f>
        <v>0</v>
      </c>
      <c r="F12" s="15">
        <f t="shared" si="6"/>
        <v>357</v>
      </c>
      <c r="G12" s="15">
        <f>'[1]30'!H14</f>
        <v>112</v>
      </c>
      <c r="H12" s="16">
        <f>'[1]30'!I14</f>
        <v>0</v>
      </c>
      <c r="I12" s="16">
        <f>'[1]30'!J14</f>
        <v>48</v>
      </c>
      <c r="J12" s="16">
        <f>'[1]30'!K14</f>
        <v>0</v>
      </c>
      <c r="K12" s="15">
        <f t="shared" si="4"/>
        <v>160</v>
      </c>
      <c r="L12" s="18">
        <f>frq!C12</f>
        <v>1</v>
      </c>
      <c r="M12" s="16">
        <f t="shared" si="0"/>
        <v>112</v>
      </c>
      <c r="N12" s="16">
        <f t="shared" si="1"/>
        <v>0</v>
      </c>
      <c r="O12" s="16">
        <f t="shared" si="2"/>
        <v>48</v>
      </c>
      <c r="P12" s="16">
        <f t="shared" si="3"/>
        <v>0</v>
      </c>
      <c r="Q12" s="17">
        <f t="shared" si="5"/>
        <v>160</v>
      </c>
    </row>
    <row r="13" spans="1:18">
      <c r="A13" s="8" t="s">
        <v>55</v>
      </c>
      <c r="B13" s="15">
        <f>'[1]30'!B15</f>
        <v>112</v>
      </c>
      <c r="C13" s="16">
        <f>'[1]30'!C15</f>
        <v>0</v>
      </c>
      <c r="D13" s="16">
        <f>'[1]30'!D15</f>
        <v>245</v>
      </c>
      <c r="E13" s="16">
        <f>'[1]30'!E15</f>
        <v>0</v>
      </c>
      <c r="F13" s="15">
        <f t="shared" si="6"/>
        <v>357</v>
      </c>
      <c r="G13" s="15">
        <f>'[1]30'!H15</f>
        <v>112</v>
      </c>
      <c r="H13" s="16">
        <f>'[1]30'!I15</f>
        <v>0</v>
      </c>
      <c r="I13" s="16">
        <f>'[1]30'!J15</f>
        <v>42</v>
      </c>
      <c r="J13" s="16">
        <f>'[1]30'!K15</f>
        <v>0</v>
      </c>
      <c r="K13" s="15">
        <f t="shared" si="4"/>
        <v>154</v>
      </c>
      <c r="L13" s="18">
        <f>frq!C13</f>
        <v>1</v>
      </c>
      <c r="M13" s="16">
        <f t="shared" si="0"/>
        <v>112</v>
      </c>
      <c r="N13" s="16">
        <f t="shared" si="1"/>
        <v>0</v>
      </c>
      <c r="O13" s="16">
        <f t="shared" si="2"/>
        <v>42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'[1]30'!B16</f>
        <v>112</v>
      </c>
      <c r="C14" s="16">
        <f>'[1]30'!C16</f>
        <v>0</v>
      </c>
      <c r="D14" s="16">
        <f>'[1]30'!D16</f>
        <v>245</v>
      </c>
      <c r="E14" s="16">
        <f>'[1]30'!E16</f>
        <v>0</v>
      </c>
      <c r="F14" s="15">
        <f t="shared" si="6"/>
        <v>357</v>
      </c>
      <c r="G14" s="15">
        <f>'[1]30'!H16</f>
        <v>112</v>
      </c>
      <c r="H14" s="16">
        <f>'[1]30'!I16</f>
        <v>0</v>
      </c>
      <c r="I14" s="16">
        <f>'[1]30'!J16</f>
        <v>45</v>
      </c>
      <c r="J14" s="16">
        <f>'[1]30'!K16</f>
        <v>0</v>
      </c>
      <c r="K14" s="15">
        <f t="shared" si="4"/>
        <v>157</v>
      </c>
      <c r="L14" s="18">
        <f>frq!C14</f>
        <v>1</v>
      </c>
      <c r="M14" s="16">
        <f t="shared" si="0"/>
        <v>112</v>
      </c>
      <c r="N14" s="16">
        <f t="shared" si="1"/>
        <v>0</v>
      </c>
      <c r="O14" s="16">
        <f t="shared" si="2"/>
        <v>45</v>
      </c>
      <c r="P14" s="16">
        <f t="shared" si="3"/>
        <v>0</v>
      </c>
      <c r="Q14" s="17">
        <f t="shared" si="5"/>
        <v>157</v>
      </c>
    </row>
    <row r="15" spans="1:18">
      <c r="A15" s="8" t="s">
        <v>57</v>
      </c>
      <c r="B15" s="15">
        <f>'[1]30'!B17</f>
        <v>112</v>
      </c>
      <c r="C15" s="16">
        <f>'[1]30'!C17</f>
        <v>0</v>
      </c>
      <c r="D15" s="16">
        <f>'[1]30'!D17</f>
        <v>245</v>
      </c>
      <c r="E15" s="16">
        <f>'[1]30'!E17</f>
        <v>0</v>
      </c>
      <c r="F15" s="15">
        <f t="shared" si="6"/>
        <v>357</v>
      </c>
      <c r="G15" s="15">
        <f>'[1]30'!H17</f>
        <v>112</v>
      </c>
      <c r="H15" s="16">
        <f>'[1]30'!I17</f>
        <v>0</v>
      </c>
      <c r="I15" s="16">
        <f>'[1]30'!J17</f>
        <v>45</v>
      </c>
      <c r="J15" s="16">
        <f>'[1]30'!K17</f>
        <v>0</v>
      </c>
      <c r="K15" s="15">
        <f t="shared" si="4"/>
        <v>157</v>
      </c>
      <c r="L15" s="18">
        <f>frq!C15</f>
        <v>1</v>
      </c>
      <c r="M15" s="16">
        <f t="shared" si="0"/>
        <v>112</v>
      </c>
      <c r="N15" s="16">
        <f t="shared" si="1"/>
        <v>0</v>
      </c>
      <c r="O15" s="16">
        <f t="shared" si="2"/>
        <v>45</v>
      </c>
      <c r="P15" s="16">
        <f t="shared" si="3"/>
        <v>0</v>
      </c>
      <c r="Q15" s="17">
        <f t="shared" si="5"/>
        <v>157</v>
      </c>
    </row>
    <row r="16" spans="1:18">
      <c r="A16" s="8" t="s">
        <v>58</v>
      </c>
      <c r="B16" s="15">
        <f>'[1]30'!B18</f>
        <v>112</v>
      </c>
      <c r="C16" s="16">
        <f>'[1]30'!C18</f>
        <v>0</v>
      </c>
      <c r="D16" s="16">
        <f>'[1]30'!D18</f>
        <v>245</v>
      </c>
      <c r="E16" s="16">
        <f>'[1]30'!E18</f>
        <v>0</v>
      </c>
      <c r="F16" s="15">
        <f t="shared" si="6"/>
        <v>357</v>
      </c>
      <c r="G16" s="15">
        <f>'[1]30'!H18</f>
        <v>112</v>
      </c>
      <c r="H16" s="16">
        <f>'[1]30'!I18</f>
        <v>0</v>
      </c>
      <c r="I16" s="16">
        <f>'[1]30'!J18</f>
        <v>45</v>
      </c>
      <c r="J16" s="16">
        <f>'[1]30'!K18</f>
        <v>0</v>
      </c>
      <c r="K16" s="15">
        <f t="shared" si="4"/>
        <v>157</v>
      </c>
      <c r="L16" s="18">
        <f>frq!C16</f>
        <v>1</v>
      </c>
      <c r="M16" s="16">
        <f t="shared" si="0"/>
        <v>112</v>
      </c>
      <c r="N16" s="16">
        <f t="shared" si="1"/>
        <v>0</v>
      </c>
      <c r="O16" s="16">
        <f t="shared" si="2"/>
        <v>45</v>
      </c>
      <c r="P16" s="16">
        <f t="shared" si="3"/>
        <v>0</v>
      </c>
      <c r="Q16" s="17">
        <f t="shared" si="5"/>
        <v>157</v>
      </c>
    </row>
    <row r="17" spans="1:17">
      <c r="A17" s="8" t="s">
        <v>59</v>
      </c>
      <c r="B17" s="15">
        <f>'[1]30'!B19</f>
        <v>112</v>
      </c>
      <c r="C17" s="16">
        <f>'[1]30'!C19</f>
        <v>0</v>
      </c>
      <c r="D17" s="16">
        <f>'[1]30'!D19</f>
        <v>245</v>
      </c>
      <c r="E17" s="16">
        <f>'[1]30'!E19</f>
        <v>0</v>
      </c>
      <c r="F17" s="15">
        <f t="shared" si="6"/>
        <v>357</v>
      </c>
      <c r="G17" s="15">
        <f>'[1]30'!H19</f>
        <v>112</v>
      </c>
      <c r="H17" s="16">
        <f>'[1]30'!I19</f>
        <v>0</v>
      </c>
      <c r="I17" s="16">
        <f>'[1]30'!J19</f>
        <v>45</v>
      </c>
      <c r="J17" s="16">
        <f>'[1]30'!K19</f>
        <v>0</v>
      </c>
      <c r="K17" s="15">
        <f t="shared" si="4"/>
        <v>157</v>
      </c>
      <c r="L17" s="18">
        <f>frq!C17</f>
        <v>1</v>
      </c>
      <c r="M17" s="16">
        <f t="shared" si="0"/>
        <v>112</v>
      </c>
      <c r="N17" s="16">
        <f t="shared" si="1"/>
        <v>0</v>
      </c>
      <c r="O17" s="16">
        <f t="shared" si="2"/>
        <v>45</v>
      </c>
      <c r="P17" s="16">
        <f t="shared" si="3"/>
        <v>0</v>
      </c>
      <c r="Q17" s="17">
        <f t="shared" si="5"/>
        <v>157</v>
      </c>
    </row>
    <row r="18" spans="1:17">
      <c r="A18" s="8" t="s">
        <v>60</v>
      </c>
      <c r="B18" s="15">
        <f>'[1]30'!B20</f>
        <v>112</v>
      </c>
      <c r="C18" s="16">
        <f>'[1]30'!C20</f>
        <v>0</v>
      </c>
      <c r="D18" s="16">
        <f>'[1]30'!D20</f>
        <v>245</v>
      </c>
      <c r="E18" s="16">
        <f>'[1]30'!E20</f>
        <v>0</v>
      </c>
      <c r="F18" s="15">
        <f t="shared" si="6"/>
        <v>357</v>
      </c>
      <c r="G18" s="15">
        <f>'[1]30'!H20</f>
        <v>112</v>
      </c>
      <c r="H18" s="16">
        <f>'[1]30'!I20</f>
        <v>0</v>
      </c>
      <c r="I18" s="16">
        <f>'[1]30'!J20</f>
        <v>45</v>
      </c>
      <c r="J18" s="16">
        <f>'[1]30'!K20</f>
        <v>0</v>
      </c>
      <c r="K18" s="15">
        <f t="shared" si="4"/>
        <v>157</v>
      </c>
      <c r="L18" s="18">
        <f>frq!C18</f>
        <v>1</v>
      </c>
      <c r="M18" s="16">
        <f t="shared" si="0"/>
        <v>112</v>
      </c>
      <c r="N18" s="16">
        <f t="shared" si="1"/>
        <v>0</v>
      </c>
      <c r="O18" s="16">
        <f t="shared" si="2"/>
        <v>45</v>
      </c>
      <c r="P18" s="16">
        <f t="shared" si="3"/>
        <v>0</v>
      </c>
      <c r="Q18" s="17">
        <f t="shared" si="5"/>
        <v>157</v>
      </c>
    </row>
    <row r="19" spans="1:17">
      <c r="A19" s="8" t="s">
        <v>61</v>
      </c>
      <c r="B19" s="15">
        <f>'[1]30'!B21</f>
        <v>112</v>
      </c>
      <c r="C19" s="16">
        <f>'[1]30'!C21</f>
        <v>0</v>
      </c>
      <c r="D19" s="16">
        <f>'[1]30'!D21</f>
        <v>245</v>
      </c>
      <c r="E19" s="16">
        <f>'[1]30'!E21</f>
        <v>0</v>
      </c>
      <c r="F19" s="15">
        <f t="shared" si="6"/>
        <v>357</v>
      </c>
      <c r="G19" s="15">
        <f>'[1]30'!H21</f>
        <v>112</v>
      </c>
      <c r="H19" s="16">
        <f>'[1]30'!I21</f>
        <v>0</v>
      </c>
      <c r="I19" s="16">
        <f>'[1]30'!J21</f>
        <v>48</v>
      </c>
      <c r="J19" s="16">
        <f>'[1]30'!K21</f>
        <v>0</v>
      </c>
      <c r="K19" s="15">
        <f t="shared" si="4"/>
        <v>160</v>
      </c>
      <c r="L19" s="18">
        <f>frq!C19</f>
        <v>1</v>
      </c>
      <c r="M19" s="16">
        <f t="shared" si="0"/>
        <v>112</v>
      </c>
      <c r="N19" s="16">
        <f t="shared" si="1"/>
        <v>0</v>
      </c>
      <c r="O19" s="16">
        <f t="shared" si="2"/>
        <v>48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'[1]30'!B22</f>
        <v>112</v>
      </c>
      <c r="C20" s="16">
        <f>'[1]30'!C22</f>
        <v>0</v>
      </c>
      <c r="D20" s="16">
        <f>'[1]30'!D22</f>
        <v>245</v>
      </c>
      <c r="E20" s="16">
        <f>'[1]30'!E22</f>
        <v>0</v>
      </c>
      <c r="F20" s="15">
        <f t="shared" si="6"/>
        <v>357</v>
      </c>
      <c r="G20" s="15">
        <f>'[1]30'!H22</f>
        <v>112</v>
      </c>
      <c r="H20" s="16">
        <f>'[1]30'!I22</f>
        <v>0</v>
      </c>
      <c r="I20" s="16">
        <f>'[1]30'!J22</f>
        <v>42</v>
      </c>
      <c r="J20" s="16">
        <f>'[1]30'!K22</f>
        <v>0</v>
      </c>
      <c r="K20" s="15">
        <f t="shared" si="4"/>
        <v>154</v>
      </c>
      <c r="L20" s="18">
        <f>frq!C20</f>
        <v>1</v>
      </c>
      <c r="M20" s="16">
        <f t="shared" si="0"/>
        <v>112</v>
      </c>
      <c r="N20" s="16">
        <f t="shared" si="1"/>
        <v>0</v>
      </c>
      <c r="O20" s="16">
        <f t="shared" si="2"/>
        <v>42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'[1]30'!B23</f>
        <v>112</v>
      </c>
      <c r="C21" s="16">
        <f>'[1]30'!C23</f>
        <v>0</v>
      </c>
      <c r="D21" s="16">
        <f>'[1]30'!D23</f>
        <v>245</v>
      </c>
      <c r="E21" s="16">
        <f>'[1]30'!E23</f>
        <v>0</v>
      </c>
      <c r="F21" s="15">
        <f t="shared" si="6"/>
        <v>357</v>
      </c>
      <c r="G21" s="15">
        <f>'[1]30'!H23</f>
        <v>112</v>
      </c>
      <c r="H21" s="16">
        <f>'[1]30'!I23</f>
        <v>0</v>
      </c>
      <c r="I21" s="16">
        <f>'[1]30'!J23</f>
        <v>45</v>
      </c>
      <c r="J21" s="16">
        <f>'[1]30'!K23</f>
        <v>0</v>
      </c>
      <c r="K21" s="15">
        <f t="shared" si="4"/>
        <v>157</v>
      </c>
      <c r="L21" s="18">
        <f>frq!C21</f>
        <v>1</v>
      </c>
      <c r="M21" s="16">
        <f t="shared" si="0"/>
        <v>112</v>
      </c>
      <c r="N21" s="16">
        <f t="shared" si="1"/>
        <v>0</v>
      </c>
      <c r="O21" s="16">
        <f t="shared" si="2"/>
        <v>45</v>
      </c>
      <c r="P21" s="16">
        <f t="shared" si="3"/>
        <v>0</v>
      </c>
      <c r="Q21" s="17">
        <f t="shared" si="5"/>
        <v>157</v>
      </c>
    </row>
    <row r="22" spans="1:17">
      <c r="A22" s="8" t="s">
        <v>64</v>
      </c>
      <c r="B22" s="15">
        <f>'[1]30'!B24</f>
        <v>112</v>
      </c>
      <c r="C22" s="16">
        <f>'[1]30'!C24</f>
        <v>0</v>
      </c>
      <c r="D22" s="16">
        <f>'[1]30'!D24</f>
        <v>245</v>
      </c>
      <c r="E22" s="16">
        <f>'[1]30'!E24</f>
        <v>0</v>
      </c>
      <c r="F22" s="15">
        <f t="shared" si="6"/>
        <v>357</v>
      </c>
      <c r="G22" s="15">
        <f>'[1]30'!H24</f>
        <v>112</v>
      </c>
      <c r="H22" s="16">
        <f>'[1]30'!I24</f>
        <v>0</v>
      </c>
      <c r="I22" s="16">
        <f>'[1]30'!J24</f>
        <v>45</v>
      </c>
      <c r="J22" s="16">
        <f>'[1]30'!K24</f>
        <v>0</v>
      </c>
      <c r="K22" s="15">
        <f t="shared" si="4"/>
        <v>157</v>
      </c>
      <c r="L22" s="18">
        <f>frq!C22</f>
        <v>1</v>
      </c>
      <c r="M22" s="16">
        <f t="shared" si="0"/>
        <v>112</v>
      </c>
      <c r="N22" s="16">
        <f t="shared" si="1"/>
        <v>0</v>
      </c>
      <c r="O22" s="16">
        <f t="shared" si="2"/>
        <v>45</v>
      </c>
      <c r="P22" s="16">
        <f t="shared" si="3"/>
        <v>0</v>
      </c>
      <c r="Q22" s="17">
        <f t="shared" si="5"/>
        <v>157</v>
      </c>
    </row>
    <row r="23" spans="1:17">
      <c r="A23" s="8" t="s">
        <v>65</v>
      </c>
      <c r="B23" s="15">
        <f>'[1]30'!B25</f>
        <v>112</v>
      </c>
      <c r="C23" s="16">
        <f>'[1]30'!C25</f>
        <v>0</v>
      </c>
      <c r="D23" s="16">
        <f>'[1]30'!D25</f>
        <v>245</v>
      </c>
      <c r="E23" s="16">
        <f>'[1]30'!E25</f>
        <v>0</v>
      </c>
      <c r="F23" s="15">
        <f t="shared" si="6"/>
        <v>357</v>
      </c>
      <c r="G23" s="15">
        <f>'[1]30'!H25</f>
        <v>112</v>
      </c>
      <c r="H23" s="16">
        <f>'[1]30'!I25</f>
        <v>0</v>
      </c>
      <c r="I23" s="16">
        <f>'[1]30'!J25</f>
        <v>45</v>
      </c>
      <c r="J23" s="16">
        <f>'[1]30'!K25</f>
        <v>0</v>
      </c>
      <c r="K23" s="15">
        <f t="shared" si="4"/>
        <v>157</v>
      </c>
      <c r="L23" s="18">
        <f>frq!C23</f>
        <v>1</v>
      </c>
      <c r="M23" s="16">
        <f t="shared" si="0"/>
        <v>112</v>
      </c>
      <c r="N23" s="16">
        <f t="shared" si="1"/>
        <v>0</v>
      </c>
      <c r="O23" s="16">
        <f t="shared" si="2"/>
        <v>45</v>
      </c>
      <c r="P23" s="16">
        <f t="shared" si="3"/>
        <v>0</v>
      </c>
      <c r="Q23" s="17">
        <f t="shared" si="5"/>
        <v>157</v>
      </c>
    </row>
    <row r="24" spans="1:17">
      <c r="A24" s="8" t="s">
        <v>66</v>
      </c>
      <c r="B24" s="15">
        <f>'[1]30'!B26</f>
        <v>112</v>
      </c>
      <c r="C24" s="16">
        <f>'[1]30'!C26</f>
        <v>0</v>
      </c>
      <c r="D24" s="16">
        <f>'[1]30'!D26</f>
        <v>245</v>
      </c>
      <c r="E24" s="16">
        <f>'[1]30'!E26</f>
        <v>0</v>
      </c>
      <c r="F24" s="15">
        <f t="shared" si="6"/>
        <v>357</v>
      </c>
      <c r="G24" s="15">
        <f>'[1]30'!H26</f>
        <v>112</v>
      </c>
      <c r="H24" s="16">
        <f>'[1]30'!I26</f>
        <v>0</v>
      </c>
      <c r="I24" s="16">
        <f>'[1]30'!J26</f>
        <v>45</v>
      </c>
      <c r="J24" s="16">
        <f>'[1]30'!K26</f>
        <v>0</v>
      </c>
      <c r="K24" s="15">
        <f t="shared" si="4"/>
        <v>157</v>
      </c>
      <c r="L24" s="18">
        <f>frq!C24</f>
        <v>1</v>
      </c>
      <c r="M24" s="16">
        <f t="shared" si="0"/>
        <v>112</v>
      </c>
      <c r="N24" s="16">
        <f t="shared" si="1"/>
        <v>0</v>
      </c>
      <c r="O24" s="16">
        <f t="shared" si="2"/>
        <v>45</v>
      </c>
      <c r="P24" s="16">
        <f t="shared" si="3"/>
        <v>0</v>
      </c>
      <c r="Q24" s="17">
        <f t="shared" si="5"/>
        <v>157</v>
      </c>
    </row>
    <row r="25" spans="1:17">
      <c r="A25" s="8" t="s">
        <v>67</v>
      </c>
      <c r="B25" s="15">
        <f>'[1]30'!B27</f>
        <v>112</v>
      </c>
      <c r="C25" s="16">
        <f>'[1]30'!C27</f>
        <v>0</v>
      </c>
      <c r="D25" s="16">
        <f>'[1]30'!D27</f>
        <v>245</v>
      </c>
      <c r="E25" s="16">
        <f>'[1]30'!E27</f>
        <v>0</v>
      </c>
      <c r="F25" s="15">
        <f t="shared" si="6"/>
        <v>357</v>
      </c>
      <c r="G25" s="15">
        <f>'[1]30'!H27</f>
        <v>112</v>
      </c>
      <c r="H25" s="16">
        <f>'[1]30'!I27</f>
        <v>0</v>
      </c>
      <c r="I25" s="16">
        <f>'[1]30'!J27</f>
        <v>45</v>
      </c>
      <c r="J25" s="16">
        <f>'[1]30'!K27</f>
        <v>0</v>
      </c>
      <c r="K25" s="15">
        <f t="shared" si="4"/>
        <v>157</v>
      </c>
      <c r="L25" s="18">
        <f>frq!C25</f>
        <v>1</v>
      </c>
      <c r="M25" s="16">
        <f t="shared" si="0"/>
        <v>112</v>
      </c>
      <c r="N25" s="16">
        <f t="shared" si="1"/>
        <v>0</v>
      </c>
      <c r="O25" s="16">
        <f t="shared" si="2"/>
        <v>45</v>
      </c>
      <c r="P25" s="16">
        <f t="shared" si="3"/>
        <v>0</v>
      </c>
      <c r="Q25" s="17">
        <f t="shared" si="5"/>
        <v>157</v>
      </c>
    </row>
    <row r="26" spans="1:17">
      <c r="A26" s="8" t="s">
        <v>68</v>
      </c>
      <c r="B26" s="15">
        <f>'[1]30'!B28</f>
        <v>112</v>
      </c>
      <c r="C26" s="16">
        <f>'[1]30'!C28</f>
        <v>0</v>
      </c>
      <c r="D26" s="16">
        <f>'[1]30'!D28</f>
        <v>245</v>
      </c>
      <c r="E26" s="16">
        <f>'[1]30'!E28</f>
        <v>0</v>
      </c>
      <c r="F26" s="15">
        <f t="shared" si="6"/>
        <v>357</v>
      </c>
      <c r="G26" s="15">
        <f>'[1]30'!H28</f>
        <v>112</v>
      </c>
      <c r="H26" s="16">
        <f>'[1]30'!I28</f>
        <v>0</v>
      </c>
      <c r="I26" s="16">
        <f>'[1]30'!J28</f>
        <v>48</v>
      </c>
      <c r="J26" s="16">
        <f>'[1]30'!K28</f>
        <v>0</v>
      </c>
      <c r="K26" s="15">
        <f t="shared" si="4"/>
        <v>160</v>
      </c>
      <c r="L26" s="18">
        <f>frq!C26</f>
        <v>1</v>
      </c>
      <c r="M26" s="16">
        <f t="shared" si="0"/>
        <v>112</v>
      </c>
      <c r="N26" s="16">
        <f t="shared" si="1"/>
        <v>0</v>
      </c>
      <c r="O26" s="16">
        <f t="shared" si="2"/>
        <v>48</v>
      </c>
      <c r="P26" s="16">
        <f t="shared" si="3"/>
        <v>0</v>
      </c>
      <c r="Q26" s="17">
        <f t="shared" si="5"/>
        <v>160</v>
      </c>
    </row>
    <row r="27" spans="1:17">
      <c r="A27" s="8" t="s">
        <v>69</v>
      </c>
      <c r="B27" s="15">
        <f>'[1]30'!B29</f>
        <v>115</v>
      </c>
      <c r="C27" s="16">
        <f>'[1]30'!C29</f>
        <v>0</v>
      </c>
      <c r="D27" s="16">
        <f>'[1]30'!D29</f>
        <v>240</v>
      </c>
      <c r="E27" s="16">
        <f>'[1]30'!E29</f>
        <v>0</v>
      </c>
      <c r="F27" s="15">
        <f t="shared" si="6"/>
        <v>355</v>
      </c>
      <c r="G27" s="15">
        <f>'[1]30'!H29</f>
        <v>115</v>
      </c>
      <c r="H27" s="16">
        <f>'[1]30'!I29</f>
        <v>0</v>
      </c>
      <c r="I27" s="16">
        <f>'[1]30'!J29</f>
        <v>42</v>
      </c>
      <c r="J27" s="16">
        <f>'[1]30'!K29</f>
        <v>0</v>
      </c>
      <c r="K27" s="15">
        <f t="shared" si="4"/>
        <v>157</v>
      </c>
      <c r="L27" s="18">
        <f>frq!C27</f>
        <v>1</v>
      </c>
      <c r="M27" s="16">
        <f t="shared" si="0"/>
        <v>115</v>
      </c>
      <c r="N27" s="16">
        <f t="shared" si="1"/>
        <v>0</v>
      </c>
      <c r="O27" s="16">
        <f t="shared" si="2"/>
        <v>42</v>
      </c>
      <c r="P27" s="16">
        <f t="shared" si="3"/>
        <v>0</v>
      </c>
      <c r="Q27" s="17">
        <f t="shared" si="5"/>
        <v>157</v>
      </c>
    </row>
    <row r="28" spans="1:17">
      <c r="A28" s="8" t="s">
        <v>70</v>
      </c>
      <c r="B28" s="15">
        <f>'[1]30'!B30</f>
        <v>115</v>
      </c>
      <c r="C28" s="16">
        <f>'[1]30'!C30</f>
        <v>0</v>
      </c>
      <c r="D28" s="16">
        <f>'[1]30'!D30</f>
        <v>240</v>
      </c>
      <c r="E28" s="16">
        <f>'[1]30'!E30</f>
        <v>0</v>
      </c>
      <c r="F28" s="15">
        <f t="shared" si="6"/>
        <v>355</v>
      </c>
      <c r="G28" s="15">
        <f>'[1]30'!H30</f>
        <v>115</v>
      </c>
      <c r="H28" s="16">
        <f>'[1]30'!I30</f>
        <v>0</v>
      </c>
      <c r="I28" s="16">
        <f>'[1]30'!J30</f>
        <v>45</v>
      </c>
      <c r="J28" s="16">
        <f>'[1]30'!K30</f>
        <v>0</v>
      </c>
      <c r="K28" s="15">
        <f t="shared" si="4"/>
        <v>160</v>
      </c>
      <c r="L28" s="18">
        <f>frq!C28</f>
        <v>1</v>
      </c>
      <c r="M28" s="16">
        <f t="shared" si="0"/>
        <v>115</v>
      </c>
      <c r="N28" s="16">
        <f t="shared" si="1"/>
        <v>0</v>
      </c>
      <c r="O28" s="16">
        <f t="shared" si="2"/>
        <v>45</v>
      </c>
      <c r="P28" s="16">
        <f t="shared" si="3"/>
        <v>0</v>
      </c>
      <c r="Q28" s="17">
        <f t="shared" si="5"/>
        <v>160</v>
      </c>
    </row>
    <row r="29" spans="1:17">
      <c r="A29" s="8" t="s">
        <v>71</v>
      </c>
      <c r="B29" s="15">
        <f>'[1]30'!B31</f>
        <v>115</v>
      </c>
      <c r="C29" s="16">
        <f>'[1]30'!C31</f>
        <v>0</v>
      </c>
      <c r="D29" s="16">
        <f>'[1]30'!D31</f>
        <v>240</v>
      </c>
      <c r="E29" s="16">
        <f>'[1]30'!E31</f>
        <v>0</v>
      </c>
      <c r="F29" s="15">
        <f t="shared" si="6"/>
        <v>355</v>
      </c>
      <c r="G29" s="15">
        <f>'[1]30'!H31</f>
        <v>115</v>
      </c>
      <c r="H29" s="16">
        <f>'[1]30'!I31</f>
        <v>0</v>
      </c>
      <c r="I29" s="16">
        <f>'[1]30'!J31</f>
        <v>45</v>
      </c>
      <c r="J29" s="16">
        <f>'[1]30'!K31</f>
        <v>0</v>
      </c>
      <c r="K29" s="15">
        <f t="shared" si="4"/>
        <v>160</v>
      </c>
      <c r="L29" s="18">
        <f>frq!C29</f>
        <v>1</v>
      </c>
      <c r="M29" s="16">
        <f t="shared" si="0"/>
        <v>115</v>
      </c>
      <c r="N29" s="16">
        <f t="shared" si="1"/>
        <v>0</v>
      </c>
      <c r="O29" s="16">
        <f t="shared" si="2"/>
        <v>45</v>
      </c>
      <c r="P29" s="16">
        <f t="shared" si="3"/>
        <v>0</v>
      </c>
      <c r="Q29" s="17">
        <f t="shared" si="5"/>
        <v>160</v>
      </c>
    </row>
    <row r="30" spans="1:17">
      <c r="A30" s="8" t="s">
        <v>72</v>
      </c>
      <c r="B30" s="15">
        <f>'[1]30'!B32</f>
        <v>115</v>
      </c>
      <c r="C30" s="16">
        <f>'[1]30'!C32</f>
        <v>0</v>
      </c>
      <c r="D30" s="16">
        <f>'[1]30'!D32</f>
        <v>240</v>
      </c>
      <c r="E30" s="16">
        <f>'[1]30'!E32</f>
        <v>0</v>
      </c>
      <c r="F30" s="15">
        <f t="shared" si="6"/>
        <v>355</v>
      </c>
      <c r="G30" s="15">
        <f>'[1]30'!H32</f>
        <v>115</v>
      </c>
      <c r="H30" s="16">
        <f>'[1]30'!I32</f>
        <v>0</v>
      </c>
      <c r="I30" s="16">
        <f>'[1]30'!J32</f>
        <v>45</v>
      </c>
      <c r="J30" s="16">
        <f>'[1]30'!K32</f>
        <v>0</v>
      </c>
      <c r="K30" s="15">
        <f t="shared" si="4"/>
        <v>160</v>
      </c>
      <c r="L30" s="18">
        <f>frq!C30</f>
        <v>1</v>
      </c>
      <c r="M30" s="16">
        <f t="shared" si="0"/>
        <v>115</v>
      </c>
      <c r="N30" s="16">
        <f t="shared" si="1"/>
        <v>0</v>
      </c>
      <c r="O30" s="16">
        <f t="shared" si="2"/>
        <v>45</v>
      </c>
      <c r="P30" s="16">
        <f t="shared" si="3"/>
        <v>0</v>
      </c>
      <c r="Q30" s="17">
        <f t="shared" si="5"/>
        <v>160</v>
      </c>
    </row>
    <row r="31" spans="1:17">
      <c r="A31" s="8" t="s">
        <v>73</v>
      </c>
      <c r="B31" s="15">
        <f>'[1]30'!B33</f>
        <v>115</v>
      </c>
      <c r="C31" s="16">
        <f>'[1]30'!C33</f>
        <v>0</v>
      </c>
      <c r="D31" s="16">
        <f>'[1]30'!D33</f>
        <v>240</v>
      </c>
      <c r="E31" s="16">
        <f>'[1]30'!E33</f>
        <v>0</v>
      </c>
      <c r="F31" s="15">
        <f t="shared" si="6"/>
        <v>355</v>
      </c>
      <c r="G31" s="15">
        <f>'[1]30'!H33</f>
        <v>115</v>
      </c>
      <c r="H31" s="16">
        <f>'[1]30'!I33</f>
        <v>0</v>
      </c>
      <c r="I31" s="16">
        <f>'[1]30'!J33</f>
        <v>45</v>
      </c>
      <c r="J31" s="16">
        <f>'[1]30'!K33</f>
        <v>0</v>
      </c>
      <c r="K31" s="15">
        <f t="shared" si="4"/>
        <v>160</v>
      </c>
      <c r="L31" s="18">
        <f>frq!C31</f>
        <v>1</v>
      </c>
      <c r="M31" s="16">
        <f t="shared" si="0"/>
        <v>115</v>
      </c>
      <c r="N31" s="16">
        <f t="shared" si="1"/>
        <v>0</v>
      </c>
      <c r="O31" s="16">
        <f t="shared" si="2"/>
        <v>45</v>
      </c>
      <c r="P31" s="16">
        <f t="shared" si="3"/>
        <v>0</v>
      </c>
      <c r="Q31" s="17">
        <f t="shared" si="5"/>
        <v>160</v>
      </c>
    </row>
    <row r="32" spans="1:17">
      <c r="A32" s="8" t="s">
        <v>74</v>
      </c>
      <c r="B32" s="15">
        <f>'[1]30'!B34</f>
        <v>115</v>
      </c>
      <c r="C32" s="16">
        <f>'[1]30'!C34</f>
        <v>0</v>
      </c>
      <c r="D32" s="16">
        <f>'[1]30'!D34</f>
        <v>240</v>
      </c>
      <c r="E32" s="16">
        <f>'[1]30'!E34</f>
        <v>0</v>
      </c>
      <c r="F32" s="15">
        <f t="shared" si="6"/>
        <v>355</v>
      </c>
      <c r="G32" s="15">
        <f>'[1]30'!H34</f>
        <v>115</v>
      </c>
      <c r="H32" s="16">
        <f>'[1]30'!I34</f>
        <v>0</v>
      </c>
      <c r="I32" s="16">
        <f>'[1]30'!J34</f>
        <v>45</v>
      </c>
      <c r="J32" s="16">
        <f>'[1]30'!K34</f>
        <v>0</v>
      </c>
      <c r="K32" s="15">
        <f t="shared" si="4"/>
        <v>160</v>
      </c>
      <c r="L32" s="18">
        <f>frq!C32</f>
        <v>1</v>
      </c>
      <c r="M32" s="16">
        <f t="shared" si="0"/>
        <v>115</v>
      </c>
      <c r="N32" s="16">
        <f t="shared" si="1"/>
        <v>0</v>
      </c>
      <c r="O32" s="16">
        <f t="shared" si="2"/>
        <v>45</v>
      </c>
      <c r="P32" s="16">
        <f t="shared" si="3"/>
        <v>0</v>
      </c>
      <c r="Q32" s="17">
        <f t="shared" si="5"/>
        <v>160</v>
      </c>
    </row>
    <row r="33" spans="1:17">
      <c r="A33" s="8" t="s">
        <v>75</v>
      </c>
      <c r="B33" s="15">
        <f>'[1]30'!B35</f>
        <v>115</v>
      </c>
      <c r="C33" s="16">
        <f>'[1]30'!C35</f>
        <v>0</v>
      </c>
      <c r="D33" s="16">
        <f>'[1]30'!D35</f>
        <v>240</v>
      </c>
      <c r="E33" s="16">
        <f>'[1]30'!E35</f>
        <v>0</v>
      </c>
      <c r="F33" s="15">
        <f t="shared" si="6"/>
        <v>355</v>
      </c>
      <c r="G33" s="15">
        <f>'[1]30'!H35</f>
        <v>115</v>
      </c>
      <c r="H33" s="16">
        <f>'[1]30'!I35</f>
        <v>0</v>
      </c>
      <c r="I33" s="16">
        <f>'[1]30'!J35</f>
        <v>48</v>
      </c>
      <c r="J33" s="16">
        <f>'[1]30'!K35</f>
        <v>0</v>
      </c>
      <c r="K33" s="15">
        <f t="shared" si="4"/>
        <v>163</v>
      </c>
      <c r="L33" s="18">
        <f>frq!C33</f>
        <v>1</v>
      </c>
      <c r="M33" s="16">
        <f t="shared" si="0"/>
        <v>115</v>
      </c>
      <c r="N33" s="16">
        <f t="shared" si="1"/>
        <v>0</v>
      </c>
      <c r="O33" s="16">
        <f t="shared" si="2"/>
        <v>48</v>
      </c>
      <c r="P33" s="16">
        <f t="shared" si="3"/>
        <v>0</v>
      </c>
      <c r="Q33" s="17">
        <f t="shared" si="5"/>
        <v>163</v>
      </c>
    </row>
    <row r="34" spans="1:17">
      <c r="A34" s="8" t="s">
        <v>76</v>
      </c>
      <c r="B34" s="15">
        <f>'[1]30'!B36</f>
        <v>115</v>
      </c>
      <c r="C34" s="16">
        <f>'[1]30'!C36</f>
        <v>0</v>
      </c>
      <c r="D34" s="16">
        <f>'[1]30'!D36</f>
        <v>240</v>
      </c>
      <c r="E34" s="16">
        <f>'[1]30'!E36</f>
        <v>0</v>
      </c>
      <c r="F34" s="15">
        <f t="shared" si="6"/>
        <v>355</v>
      </c>
      <c r="G34" s="15">
        <f>'[1]30'!H36</f>
        <v>115</v>
      </c>
      <c r="H34" s="16">
        <f>'[1]30'!I36</f>
        <v>0</v>
      </c>
      <c r="I34" s="16">
        <f>'[1]30'!J36</f>
        <v>42</v>
      </c>
      <c r="J34" s="16">
        <f>'[1]30'!K36</f>
        <v>0</v>
      </c>
      <c r="K34" s="15">
        <f t="shared" si="4"/>
        <v>157</v>
      </c>
      <c r="L34" s="18">
        <f>frq!C34</f>
        <v>1</v>
      </c>
      <c r="M34" s="16">
        <f t="shared" si="0"/>
        <v>115</v>
      </c>
      <c r="N34" s="16">
        <f t="shared" si="1"/>
        <v>0</v>
      </c>
      <c r="O34" s="16">
        <f t="shared" si="2"/>
        <v>42</v>
      </c>
      <c r="P34" s="16">
        <f t="shared" si="3"/>
        <v>0</v>
      </c>
      <c r="Q34" s="17">
        <f t="shared" si="5"/>
        <v>157</v>
      </c>
    </row>
    <row r="35" spans="1:17">
      <c r="A35" s="8" t="s">
        <v>77</v>
      </c>
      <c r="B35" s="15">
        <f>'[1]30'!B37</f>
        <v>115</v>
      </c>
      <c r="C35" s="16">
        <f>'[1]30'!C37</f>
        <v>0</v>
      </c>
      <c r="D35" s="16">
        <f>'[1]30'!D37</f>
        <v>240</v>
      </c>
      <c r="E35" s="16">
        <f>'[1]30'!E37</f>
        <v>0</v>
      </c>
      <c r="F35" s="15">
        <f t="shared" si="6"/>
        <v>355</v>
      </c>
      <c r="G35" s="15">
        <f>'[1]30'!H37</f>
        <v>115</v>
      </c>
      <c r="H35" s="16">
        <f>'[1]30'!I37</f>
        <v>0</v>
      </c>
      <c r="I35" s="16">
        <f>'[1]30'!J37</f>
        <v>45</v>
      </c>
      <c r="J35" s="16">
        <f>'[1]30'!K37</f>
        <v>0</v>
      </c>
      <c r="K35" s="15">
        <f t="shared" si="4"/>
        <v>160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115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45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160</v>
      </c>
    </row>
    <row r="36" spans="1:17">
      <c r="A36" s="8" t="s">
        <v>78</v>
      </c>
      <c r="B36" s="15">
        <f>'[1]30'!B38</f>
        <v>115</v>
      </c>
      <c r="C36" s="16">
        <f>'[1]30'!C38</f>
        <v>0</v>
      </c>
      <c r="D36" s="16">
        <f>'[1]30'!D38</f>
        <v>240</v>
      </c>
      <c r="E36" s="16">
        <f>'[1]30'!E38</f>
        <v>0</v>
      </c>
      <c r="F36" s="15">
        <f t="shared" si="6"/>
        <v>355</v>
      </c>
      <c r="G36" s="15">
        <f>'[1]30'!H38</f>
        <v>115</v>
      </c>
      <c r="H36" s="16">
        <f>'[1]30'!I38</f>
        <v>0</v>
      </c>
      <c r="I36" s="16">
        <f>'[1]30'!J38</f>
        <v>45</v>
      </c>
      <c r="J36" s="16">
        <f>'[1]30'!K38</f>
        <v>0</v>
      </c>
      <c r="K36" s="15">
        <f t="shared" si="4"/>
        <v>160</v>
      </c>
      <c r="L36" s="18">
        <f>frq!C36</f>
        <v>1</v>
      </c>
      <c r="M36" s="16">
        <f t="shared" si="7"/>
        <v>115</v>
      </c>
      <c r="N36" s="16">
        <f t="shared" si="8"/>
        <v>0</v>
      </c>
      <c r="O36" s="16">
        <f t="shared" si="9"/>
        <v>45</v>
      </c>
      <c r="P36" s="16">
        <f t="shared" si="10"/>
        <v>0</v>
      </c>
      <c r="Q36" s="17">
        <f t="shared" si="5"/>
        <v>160</v>
      </c>
    </row>
    <row r="37" spans="1:17">
      <c r="A37" s="8" t="s">
        <v>79</v>
      </c>
      <c r="B37" s="15">
        <f>'[1]30'!B39</f>
        <v>115</v>
      </c>
      <c r="C37" s="16">
        <f>'[1]30'!C39</f>
        <v>0</v>
      </c>
      <c r="D37" s="16">
        <f>'[1]30'!D39</f>
        <v>240</v>
      </c>
      <c r="E37" s="16">
        <f>'[1]30'!E39</f>
        <v>0</v>
      </c>
      <c r="F37" s="15">
        <f t="shared" si="6"/>
        <v>355</v>
      </c>
      <c r="G37" s="15">
        <f>'[1]30'!H39</f>
        <v>115</v>
      </c>
      <c r="H37" s="16">
        <f>'[1]30'!I39</f>
        <v>0</v>
      </c>
      <c r="I37" s="16">
        <f>'[1]30'!J39</f>
        <v>45</v>
      </c>
      <c r="J37" s="16">
        <f>'[1]30'!K39</f>
        <v>0</v>
      </c>
      <c r="K37" s="15">
        <f t="shared" si="4"/>
        <v>160</v>
      </c>
      <c r="L37" s="18">
        <f>frq!C37</f>
        <v>1</v>
      </c>
      <c r="M37" s="16">
        <f t="shared" si="7"/>
        <v>115</v>
      </c>
      <c r="N37" s="16">
        <f t="shared" si="8"/>
        <v>0</v>
      </c>
      <c r="O37" s="16">
        <f t="shared" si="9"/>
        <v>45</v>
      </c>
      <c r="P37" s="16">
        <f t="shared" si="10"/>
        <v>0</v>
      </c>
      <c r="Q37" s="17">
        <f t="shared" si="5"/>
        <v>160</v>
      </c>
    </row>
    <row r="38" spans="1:17">
      <c r="A38" s="8" t="s">
        <v>80</v>
      </c>
      <c r="B38" s="15">
        <f>'[1]30'!B40</f>
        <v>115</v>
      </c>
      <c r="C38" s="16">
        <f>'[1]30'!C40</f>
        <v>0</v>
      </c>
      <c r="D38" s="16">
        <f>'[1]30'!D40</f>
        <v>240</v>
      </c>
      <c r="E38" s="16">
        <f>'[1]30'!E40</f>
        <v>0</v>
      </c>
      <c r="F38" s="15">
        <f t="shared" si="6"/>
        <v>355</v>
      </c>
      <c r="G38" s="15">
        <f>'[1]30'!H40</f>
        <v>115</v>
      </c>
      <c r="H38" s="16">
        <f>'[1]30'!I40</f>
        <v>0</v>
      </c>
      <c r="I38" s="16">
        <f>'[1]30'!J40</f>
        <v>45</v>
      </c>
      <c r="J38" s="16">
        <f>'[1]30'!K40</f>
        <v>0</v>
      </c>
      <c r="K38" s="15">
        <f t="shared" si="4"/>
        <v>160</v>
      </c>
      <c r="L38" s="18">
        <f>frq!C38</f>
        <v>1</v>
      </c>
      <c r="M38" s="16">
        <f t="shared" si="7"/>
        <v>115</v>
      </c>
      <c r="N38" s="16">
        <f t="shared" si="8"/>
        <v>0</v>
      </c>
      <c r="O38" s="16">
        <f t="shared" si="9"/>
        <v>45</v>
      </c>
      <c r="P38" s="16">
        <f t="shared" si="10"/>
        <v>0</v>
      </c>
      <c r="Q38" s="17">
        <f t="shared" si="5"/>
        <v>160</v>
      </c>
    </row>
    <row r="39" spans="1:17">
      <c r="A39" s="8" t="s">
        <v>81</v>
      </c>
      <c r="B39" s="15">
        <f>'[1]30'!B41</f>
        <v>115</v>
      </c>
      <c r="C39" s="16">
        <f>'[1]30'!C41</f>
        <v>0</v>
      </c>
      <c r="D39" s="16">
        <f>'[1]30'!D41</f>
        <v>240</v>
      </c>
      <c r="E39" s="16">
        <f>'[1]30'!E41</f>
        <v>0</v>
      </c>
      <c r="F39" s="15">
        <f t="shared" si="6"/>
        <v>355</v>
      </c>
      <c r="G39" s="15">
        <f>'[1]30'!H41</f>
        <v>115</v>
      </c>
      <c r="H39" s="16">
        <f>'[1]30'!I41</f>
        <v>0</v>
      </c>
      <c r="I39" s="16">
        <f>'[1]30'!J41</f>
        <v>45</v>
      </c>
      <c r="J39" s="16">
        <f>'[1]30'!K41</f>
        <v>0</v>
      </c>
      <c r="K39" s="15">
        <f t="shared" si="4"/>
        <v>160</v>
      </c>
      <c r="L39" s="18">
        <f>frq!C39</f>
        <v>1</v>
      </c>
      <c r="M39" s="16">
        <f t="shared" si="7"/>
        <v>115</v>
      </c>
      <c r="N39" s="16">
        <f t="shared" si="8"/>
        <v>0</v>
      </c>
      <c r="O39" s="16">
        <f t="shared" si="9"/>
        <v>45</v>
      </c>
      <c r="P39" s="16">
        <f t="shared" si="10"/>
        <v>0</v>
      </c>
      <c r="Q39" s="17">
        <f t="shared" si="5"/>
        <v>160</v>
      </c>
    </row>
    <row r="40" spans="1:17">
      <c r="A40" s="8" t="s">
        <v>82</v>
      </c>
      <c r="B40" s="15">
        <f>'[1]30'!B42</f>
        <v>115</v>
      </c>
      <c r="C40" s="16">
        <f>'[1]30'!C42</f>
        <v>0</v>
      </c>
      <c r="D40" s="16">
        <f>'[1]30'!D42</f>
        <v>240</v>
      </c>
      <c r="E40" s="16">
        <f>'[1]30'!E42</f>
        <v>0</v>
      </c>
      <c r="F40" s="15">
        <f t="shared" si="6"/>
        <v>355</v>
      </c>
      <c r="G40" s="15">
        <f>'[1]30'!H42</f>
        <v>115</v>
      </c>
      <c r="H40" s="16">
        <f>'[1]30'!I42</f>
        <v>0</v>
      </c>
      <c r="I40" s="16">
        <f>'[1]30'!J42</f>
        <v>48</v>
      </c>
      <c r="J40" s="16">
        <f>'[1]30'!K42</f>
        <v>0</v>
      </c>
      <c r="K40" s="15">
        <f t="shared" si="4"/>
        <v>163</v>
      </c>
      <c r="L40" s="18">
        <f>frq!C40</f>
        <v>1</v>
      </c>
      <c r="M40" s="16">
        <f t="shared" si="7"/>
        <v>115</v>
      </c>
      <c r="N40" s="16">
        <f t="shared" si="8"/>
        <v>0</v>
      </c>
      <c r="O40" s="16">
        <f t="shared" si="9"/>
        <v>48</v>
      </c>
      <c r="P40" s="16">
        <f t="shared" si="10"/>
        <v>0</v>
      </c>
      <c r="Q40" s="17">
        <f t="shared" si="5"/>
        <v>163</v>
      </c>
    </row>
    <row r="41" spans="1:17">
      <c r="A41" s="8" t="s">
        <v>83</v>
      </c>
      <c r="B41" s="15">
        <f>'[1]30'!B43</f>
        <v>115</v>
      </c>
      <c r="C41" s="16">
        <f>'[1]30'!C43</f>
        <v>0</v>
      </c>
      <c r="D41" s="16">
        <f>'[1]30'!D43</f>
        <v>240</v>
      </c>
      <c r="E41" s="16">
        <f>'[1]30'!E43</f>
        <v>0</v>
      </c>
      <c r="F41" s="15">
        <f t="shared" si="6"/>
        <v>355</v>
      </c>
      <c r="G41" s="15">
        <f>'[1]30'!H43</f>
        <v>115</v>
      </c>
      <c r="H41" s="16">
        <f>'[1]30'!I43</f>
        <v>0</v>
      </c>
      <c r="I41" s="16">
        <f>'[1]30'!J43</f>
        <v>42</v>
      </c>
      <c r="J41" s="16">
        <f>'[1]30'!K43</f>
        <v>0</v>
      </c>
      <c r="K41" s="15">
        <f t="shared" si="4"/>
        <v>157</v>
      </c>
      <c r="L41" s="18">
        <f>frq!C41</f>
        <v>1</v>
      </c>
      <c r="M41" s="16">
        <f t="shared" si="7"/>
        <v>115</v>
      </c>
      <c r="N41" s="16">
        <f t="shared" si="8"/>
        <v>0</v>
      </c>
      <c r="O41" s="16">
        <f t="shared" si="9"/>
        <v>42</v>
      </c>
      <c r="P41" s="16">
        <f t="shared" si="10"/>
        <v>0</v>
      </c>
      <c r="Q41" s="17">
        <f t="shared" si="5"/>
        <v>157</v>
      </c>
    </row>
    <row r="42" spans="1:17">
      <c r="A42" s="8" t="s">
        <v>84</v>
      </c>
      <c r="B42" s="15">
        <f>'[1]30'!B44</f>
        <v>115</v>
      </c>
      <c r="C42" s="16">
        <f>'[1]30'!C44</f>
        <v>0</v>
      </c>
      <c r="D42" s="16">
        <f>'[1]30'!D44</f>
        <v>240</v>
      </c>
      <c r="E42" s="16">
        <f>'[1]30'!E44</f>
        <v>0</v>
      </c>
      <c r="F42" s="15">
        <f t="shared" si="6"/>
        <v>355</v>
      </c>
      <c r="G42" s="15">
        <f>'[1]30'!H44</f>
        <v>115</v>
      </c>
      <c r="H42" s="16">
        <f>'[1]30'!I44</f>
        <v>0</v>
      </c>
      <c r="I42" s="16">
        <f>'[1]30'!J44</f>
        <v>45</v>
      </c>
      <c r="J42" s="16">
        <f>'[1]30'!K44</f>
        <v>0</v>
      </c>
      <c r="K42" s="15">
        <f t="shared" si="4"/>
        <v>160</v>
      </c>
      <c r="L42" s="18">
        <f>frq!C42</f>
        <v>1</v>
      </c>
      <c r="M42" s="16">
        <f t="shared" si="7"/>
        <v>115</v>
      </c>
      <c r="N42" s="16">
        <f t="shared" si="8"/>
        <v>0</v>
      </c>
      <c r="O42" s="16">
        <f t="shared" si="9"/>
        <v>45</v>
      </c>
      <c r="P42" s="16">
        <f t="shared" si="10"/>
        <v>0</v>
      </c>
      <c r="Q42" s="17">
        <f t="shared" si="5"/>
        <v>160</v>
      </c>
    </row>
    <row r="43" spans="1:17">
      <c r="A43" s="8" t="s">
        <v>85</v>
      </c>
      <c r="B43" s="15">
        <f>'[1]30'!B45</f>
        <v>115</v>
      </c>
      <c r="C43" s="16">
        <f>'[1]30'!C45</f>
        <v>0</v>
      </c>
      <c r="D43" s="16">
        <f>'[1]30'!D45</f>
        <v>240</v>
      </c>
      <c r="E43" s="16">
        <f>'[1]30'!E45</f>
        <v>0</v>
      </c>
      <c r="F43" s="15">
        <f t="shared" si="6"/>
        <v>355</v>
      </c>
      <c r="G43" s="15">
        <f>'[1]30'!H45</f>
        <v>115</v>
      </c>
      <c r="H43" s="16">
        <f>'[1]30'!I45</f>
        <v>0</v>
      </c>
      <c r="I43" s="16">
        <f>'[1]30'!J45</f>
        <v>45</v>
      </c>
      <c r="J43" s="16">
        <f>'[1]30'!K45</f>
        <v>0</v>
      </c>
      <c r="K43" s="15">
        <f t="shared" si="4"/>
        <v>160</v>
      </c>
      <c r="L43" s="18">
        <f>frq!C43</f>
        <v>1</v>
      </c>
      <c r="M43" s="16">
        <f t="shared" si="7"/>
        <v>115</v>
      </c>
      <c r="N43" s="16">
        <f t="shared" si="8"/>
        <v>0</v>
      </c>
      <c r="O43" s="16">
        <f t="shared" si="9"/>
        <v>45</v>
      </c>
      <c r="P43" s="16">
        <f t="shared" si="10"/>
        <v>0</v>
      </c>
      <c r="Q43" s="17">
        <f t="shared" si="5"/>
        <v>160</v>
      </c>
    </row>
    <row r="44" spans="1:17">
      <c r="A44" s="8" t="s">
        <v>86</v>
      </c>
      <c r="B44" s="15">
        <f>'[1]30'!B46</f>
        <v>115</v>
      </c>
      <c r="C44" s="16">
        <f>'[1]30'!C46</f>
        <v>0</v>
      </c>
      <c r="D44" s="16">
        <f>'[1]30'!D46</f>
        <v>240</v>
      </c>
      <c r="E44" s="16">
        <f>'[1]30'!E46</f>
        <v>0</v>
      </c>
      <c r="F44" s="15">
        <f t="shared" si="6"/>
        <v>355</v>
      </c>
      <c r="G44" s="15">
        <f>'[1]30'!H46</f>
        <v>115</v>
      </c>
      <c r="H44" s="16">
        <f>'[1]30'!I46</f>
        <v>0</v>
      </c>
      <c r="I44" s="16">
        <f>'[1]30'!J46</f>
        <v>45</v>
      </c>
      <c r="J44" s="16">
        <f>'[1]30'!K46</f>
        <v>0</v>
      </c>
      <c r="K44" s="15">
        <f t="shared" si="4"/>
        <v>160</v>
      </c>
      <c r="L44" s="18">
        <f>frq!C44</f>
        <v>1</v>
      </c>
      <c r="M44" s="16">
        <f t="shared" si="7"/>
        <v>115</v>
      </c>
      <c r="N44" s="16">
        <f t="shared" si="8"/>
        <v>0</v>
      </c>
      <c r="O44" s="16">
        <f t="shared" si="9"/>
        <v>45</v>
      </c>
      <c r="P44" s="16">
        <f t="shared" si="10"/>
        <v>0</v>
      </c>
      <c r="Q44" s="17">
        <f t="shared" si="5"/>
        <v>160</v>
      </c>
    </row>
    <row r="45" spans="1:17">
      <c r="A45" s="8" t="s">
        <v>87</v>
      </c>
      <c r="B45" s="15">
        <f>'[1]30'!B47</f>
        <v>115</v>
      </c>
      <c r="C45" s="16">
        <f>'[1]30'!C47</f>
        <v>0</v>
      </c>
      <c r="D45" s="16">
        <f>'[1]30'!D47</f>
        <v>240</v>
      </c>
      <c r="E45" s="16">
        <f>'[1]30'!E47</f>
        <v>0</v>
      </c>
      <c r="F45" s="15">
        <f t="shared" si="6"/>
        <v>355</v>
      </c>
      <c r="G45" s="15">
        <f>'[1]30'!H47</f>
        <v>115</v>
      </c>
      <c r="H45" s="16">
        <f>'[1]30'!I47</f>
        <v>0</v>
      </c>
      <c r="I45" s="16">
        <f>'[1]30'!J47</f>
        <v>45</v>
      </c>
      <c r="J45" s="16">
        <f>'[1]30'!K47</f>
        <v>0</v>
      </c>
      <c r="K45" s="15">
        <f t="shared" si="4"/>
        <v>160</v>
      </c>
      <c r="L45" s="18">
        <f>frq!C45</f>
        <v>1</v>
      </c>
      <c r="M45" s="16">
        <f t="shared" si="7"/>
        <v>115</v>
      </c>
      <c r="N45" s="16">
        <f t="shared" si="8"/>
        <v>0</v>
      </c>
      <c r="O45" s="16">
        <f t="shared" si="9"/>
        <v>45</v>
      </c>
      <c r="P45" s="16">
        <f t="shared" si="10"/>
        <v>0</v>
      </c>
      <c r="Q45" s="17">
        <f t="shared" si="5"/>
        <v>160</v>
      </c>
    </row>
    <row r="46" spans="1:17">
      <c r="A46" s="8" t="s">
        <v>88</v>
      </c>
      <c r="B46" s="15">
        <f>'[1]30'!B48</f>
        <v>115</v>
      </c>
      <c r="C46" s="16">
        <f>'[1]30'!C48</f>
        <v>0</v>
      </c>
      <c r="D46" s="16">
        <f>'[1]30'!D48</f>
        <v>240</v>
      </c>
      <c r="E46" s="16">
        <f>'[1]30'!E48</f>
        <v>0</v>
      </c>
      <c r="F46" s="15">
        <f t="shared" si="6"/>
        <v>355</v>
      </c>
      <c r="G46" s="15">
        <f>'[1]30'!H48</f>
        <v>115</v>
      </c>
      <c r="H46" s="16">
        <f>'[1]30'!I48</f>
        <v>0</v>
      </c>
      <c r="I46" s="16">
        <f>'[1]30'!J48</f>
        <v>45</v>
      </c>
      <c r="J46" s="16">
        <f>'[1]30'!K48</f>
        <v>0</v>
      </c>
      <c r="K46" s="15">
        <f t="shared" si="4"/>
        <v>160</v>
      </c>
      <c r="L46" s="18">
        <f>frq!C46</f>
        <v>1</v>
      </c>
      <c r="M46" s="16">
        <f t="shared" si="7"/>
        <v>115</v>
      </c>
      <c r="N46" s="16">
        <f t="shared" si="8"/>
        <v>0</v>
      </c>
      <c r="O46" s="16">
        <f t="shared" si="9"/>
        <v>45</v>
      </c>
      <c r="P46" s="16">
        <f t="shared" si="10"/>
        <v>0</v>
      </c>
      <c r="Q46" s="17">
        <f t="shared" si="5"/>
        <v>160</v>
      </c>
    </row>
    <row r="47" spans="1:17">
      <c r="A47" s="8" t="s">
        <v>89</v>
      </c>
      <c r="B47" s="15">
        <f>'[1]30'!B49</f>
        <v>115</v>
      </c>
      <c r="C47" s="16">
        <f>'[1]30'!C49</f>
        <v>0</v>
      </c>
      <c r="D47" s="16">
        <f>'[1]30'!D49</f>
        <v>240</v>
      </c>
      <c r="E47" s="16">
        <f>'[1]30'!E49</f>
        <v>0</v>
      </c>
      <c r="F47" s="15">
        <f t="shared" si="6"/>
        <v>355</v>
      </c>
      <c r="G47" s="15">
        <f>'[1]30'!H49</f>
        <v>115</v>
      </c>
      <c r="H47" s="16">
        <f>'[1]30'!I49</f>
        <v>0</v>
      </c>
      <c r="I47" s="16">
        <f>'[1]30'!J49</f>
        <v>48</v>
      </c>
      <c r="J47" s="16">
        <f>'[1]30'!K49</f>
        <v>0</v>
      </c>
      <c r="K47" s="15">
        <f t="shared" si="4"/>
        <v>163</v>
      </c>
      <c r="L47" s="18">
        <f>frq!C47</f>
        <v>1</v>
      </c>
      <c r="M47" s="16">
        <f t="shared" si="7"/>
        <v>115</v>
      </c>
      <c r="N47" s="16">
        <f t="shared" si="8"/>
        <v>0</v>
      </c>
      <c r="O47" s="16">
        <f t="shared" si="9"/>
        <v>48</v>
      </c>
      <c r="P47" s="16">
        <f t="shared" si="10"/>
        <v>0</v>
      </c>
      <c r="Q47" s="17">
        <f t="shared" si="5"/>
        <v>163</v>
      </c>
    </row>
    <row r="48" spans="1:17">
      <c r="A48" s="8" t="s">
        <v>90</v>
      </c>
      <c r="B48" s="15">
        <f>'[1]30'!B50</f>
        <v>115</v>
      </c>
      <c r="C48" s="16">
        <f>'[1]30'!C50</f>
        <v>60</v>
      </c>
      <c r="D48" s="16">
        <f>'[1]30'!D50</f>
        <v>240</v>
      </c>
      <c r="E48" s="16">
        <f>'[1]30'!E50</f>
        <v>0</v>
      </c>
      <c r="F48" s="15">
        <f t="shared" si="6"/>
        <v>415</v>
      </c>
      <c r="G48" s="15">
        <f>'[1]30'!H50</f>
        <v>115</v>
      </c>
      <c r="H48" s="16">
        <f>'[1]30'!I50</f>
        <v>0</v>
      </c>
      <c r="I48" s="16">
        <f>'[1]30'!J50</f>
        <v>42</v>
      </c>
      <c r="J48" s="16">
        <f>'[1]30'!K50</f>
        <v>0</v>
      </c>
      <c r="K48" s="15">
        <f t="shared" si="4"/>
        <v>157</v>
      </c>
      <c r="L48" s="18">
        <f>frq!C48</f>
        <v>1</v>
      </c>
      <c r="M48" s="16">
        <f t="shared" si="7"/>
        <v>115</v>
      </c>
      <c r="N48" s="16">
        <f t="shared" si="8"/>
        <v>0</v>
      </c>
      <c r="O48" s="16">
        <f t="shared" si="9"/>
        <v>42</v>
      </c>
      <c r="P48" s="16">
        <f t="shared" si="10"/>
        <v>0</v>
      </c>
      <c r="Q48" s="17">
        <f t="shared" si="5"/>
        <v>157</v>
      </c>
    </row>
    <row r="49" spans="1:17">
      <c r="A49" s="8" t="s">
        <v>91</v>
      </c>
      <c r="B49" s="15">
        <f>'[1]30'!B51</f>
        <v>115</v>
      </c>
      <c r="C49" s="16">
        <f>'[1]30'!C51</f>
        <v>0</v>
      </c>
      <c r="D49" s="16">
        <f>'[1]30'!D51</f>
        <v>240</v>
      </c>
      <c r="E49" s="16">
        <f>'[1]30'!E51</f>
        <v>0</v>
      </c>
      <c r="F49" s="15">
        <f t="shared" si="6"/>
        <v>355</v>
      </c>
      <c r="G49" s="15">
        <f>'[1]30'!H51</f>
        <v>115</v>
      </c>
      <c r="H49" s="16">
        <f>'[1]30'!I51</f>
        <v>0</v>
      </c>
      <c r="I49" s="16">
        <f>'[1]30'!J51</f>
        <v>45</v>
      </c>
      <c r="J49" s="16">
        <f>'[1]30'!K51</f>
        <v>0</v>
      </c>
      <c r="K49" s="15">
        <f t="shared" si="4"/>
        <v>160</v>
      </c>
      <c r="L49" s="18">
        <f>frq!C49</f>
        <v>1</v>
      </c>
      <c r="M49" s="16">
        <f t="shared" si="7"/>
        <v>115</v>
      </c>
      <c r="N49" s="16">
        <f t="shared" si="8"/>
        <v>0</v>
      </c>
      <c r="O49" s="16">
        <f t="shared" si="9"/>
        <v>45</v>
      </c>
      <c r="P49" s="16">
        <f t="shared" si="10"/>
        <v>0</v>
      </c>
      <c r="Q49" s="17">
        <f t="shared" si="5"/>
        <v>160</v>
      </c>
    </row>
    <row r="50" spans="1:17">
      <c r="A50" s="8" t="s">
        <v>92</v>
      </c>
      <c r="B50" s="15">
        <f>'[1]30'!B52</f>
        <v>115</v>
      </c>
      <c r="C50" s="16">
        <f>'[1]30'!C52</f>
        <v>0</v>
      </c>
      <c r="D50" s="16">
        <f>'[1]30'!D52</f>
        <v>240</v>
      </c>
      <c r="E50" s="16">
        <f>'[1]30'!E52</f>
        <v>0</v>
      </c>
      <c r="F50" s="15">
        <f t="shared" si="6"/>
        <v>355</v>
      </c>
      <c r="G50" s="15">
        <f>'[1]30'!H52</f>
        <v>115</v>
      </c>
      <c r="H50" s="16">
        <f>'[1]30'!I52</f>
        <v>0</v>
      </c>
      <c r="I50" s="16">
        <f>'[1]30'!J52</f>
        <v>45</v>
      </c>
      <c r="J50" s="16">
        <f>'[1]30'!K52</f>
        <v>0</v>
      </c>
      <c r="K50" s="15">
        <f t="shared" si="4"/>
        <v>160</v>
      </c>
      <c r="L50" s="18">
        <f>frq!C50</f>
        <v>1</v>
      </c>
      <c r="M50" s="16">
        <f t="shared" si="7"/>
        <v>115</v>
      </c>
      <c r="N50" s="16">
        <f t="shared" si="8"/>
        <v>0</v>
      </c>
      <c r="O50" s="16">
        <f t="shared" si="9"/>
        <v>45</v>
      </c>
      <c r="P50" s="16">
        <f t="shared" si="10"/>
        <v>0</v>
      </c>
      <c r="Q50" s="17">
        <f t="shared" si="5"/>
        <v>160</v>
      </c>
    </row>
    <row r="51" spans="1:17">
      <c r="A51" s="8" t="s">
        <v>93</v>
      </c>
      <c r="B51" s="15">
        <f>'[1]30'!B53</f>
        <v>115</v>
      </c>
      <c r="C51" s="16">
        <f>'[1]30'!C53</f>
        <v>0</v>
      </c>
      <c r="D51" s="16">
        <f>'[1]30'!D53</f>
        <v>235</v>
      </c>
      <c r="E51" s="16">
        <f>'[1]30'!E53</f>
        <v>0</v>
      </c>
      <c r="F51" s="15">
        <f t="shared" si="6"/>
        <v>350</v>
      </c>
      <c r="G51" s="15">
        <f>'[1]30'!H53</f>
        <v>115</v>
      </c>
      <c r="H51" s="16">
        <f>'[1]30'!I53</f>
        <v>0</v>
      </c>
      <c r="I51" s="16">
        <f>'[1]30'!J53</f>
        <v>45</v>
      </c>
      <c r="J51" s="16">
        <f>'[1]30'!K53</f>
        <v>0</v>
      </c>
      <c r="K51" s="15">
        <f t="shared" si="4"/>
        <v>160</v>
      </c>
      <c r="L51" s="18">
        <f>frq!C51</f>
        <v>1</v>
      </c>
      <c r="M51" s="16">
        <f t="shared" si="7"/>
        <v>115</v>
      </c>
      <c r="N51" s="16">
        <f t="shared" si="8"/>
        <v>0</v>
      </c>
      <c r="O51" s="16">
        <f t="shared" si="9"/>
        <v>45</v>
      </c>
      <c r="P51" s="16">
        <f t="shared" si="10"/>
        <v>0</v>
      </c>
      <c r="Q51" s="17">
        <f t="shared" si="5"/>
        <v>160</v>
      </c>
    </row>
    <row r="52" spans="1:17">
      <c r="A52" s="8" t="s">
        <v>94</v>
      </c>
      <c r="B52" s="15">
        <f>'[1]30'!B54</f>
        <v>115</v>
      </c>
      <c r="C52" s="16">
        <f>'[1]30'!C54</f>
        <v>0</v>
      </c>
      <c r="D52" s="16">
        <f>'[1]30'!D54</f>
        <v>235</v>
      </c>
      <c r="E52" s="16">
        <f>'[1]30'!E54</f>
        <v>0</v>
      </c>
      <c r="F52" s="15">
        <f t="shared" si="6"/>
        <v>350</v>
      </c>
      <c r="G52" s="15">
        <f>'[1]30'!H54</f>
        <v>115</v>
      </c>
      <c r="H52" s="16">
        <f>'[1]30'!I54</f>
        <v>0</v>
      </c>
      <c r="I52" s="16">
        <f>'[1]30'!J54</f>
        <v>45</v>
      </c>
      <c r="J52" s="16">
        <f>'[1]30'!K54</f>
        <v>0</v>
      </c>
      <c r="K52" s="15">
        <f t="shared" si="4"/>
        <v>160</v>
      </c>
      <c r="L52" s="18">
        <f>frq!C52</f>
        <v>1</v>
      </c>
      <c r="M52" s="16">
        <f t="shared" si="7"/>
        <v>115</v>
      </c>
      <c r="N52" s="16">
        <f t="shared" si="8"/>
        <v>0</v>
      </c>
      <c r="O52" s="16">
        <f t="shared" si="9"/>
        <v>45</v>
      </c>
      <c r="P52" s="16">
        <f t="shared" si="10"/>
        <v>0</v>
      </c>
      <c r="Q52" s="17">
        <f t="shared" si="5"/>
        <v>160</v>
      </c>
    </row>
    <row r="53" spans="1:17">
      <c r="A53" s="8" t="s">
        <v>95</v>
      </c>
      <c r="B53" s="15">
        <f>'[1]30'!B55</f>
        <v>115</v>
      </c>
      <c r="C53" s="16">
        <f>'[1]30'!C55</f>
        <v>0</v>
      </c>
      <c r="D53" s="16">
        <f>'[1]30'!D55</f>
        <v>235</v>
      </c>
      <c r="E53" s="16">
        <f>'[1]30'!E55</f>
        <v>0</v>
      </c>
      <c r="F53" s="15">
        <f t="shared" si="6"/>
        <v>350</v>
      </c>
      <c r="G53" s="15">
        <f>'[1]30'!H55</f>
        <v>115</v>
      </c>
      <c r="H53" s="16">
        <f>'[1]30'!I55</f>
        <v>0</v>
      </c>
      <c r="I53" s="16">
        <f>'[1]30'!J55</f>
        <v>45</v>
      </c>
      <c r="J53" s="16">
        <f>'[1]30'!K55</f>
        <v>0</v>
      </c>
      <c r="K53" s="15">
        <f t="shared" si="4"/>
        <v>160</v>
      </c>
      <c r="L53" s="18">
        <f>frq!C53</f>
        <v>1</v>
      </c>
      <c r="M53" s="16">
        <f t="shared" si="7"/>
        <v>115</v>
      </c>
      <c r="N53" s="16">
        <f t="shared" si="8"/>
        <v>0</v>
      </c>
      <c r="O53" s="16">
        <f t="shared" si="9"/>
        <v>45</v>
      </c>
      <c r="P53" s="16">
        <f t="shared" si="10"/>
        <v>0</v>
      </c>
      <c r="Q53" s="17">
        <f t="shared" si="5"/>
        <v>160</v>
      </c>
    </row>
    <row r="54" spans="1:17">
      <c r="A54" s="8" t="s">
        <v>96</v>
      </c>
      <c r="B54" s="15">
        <f>'[1]30'!B56</f>
        <v>115</v>
      </c>
      <c r="C54" s="16">
        <f>'[1]30'!C56</f>
        <v>0</v>
      </c>
      <c r="D54" s="16">
        <f>'[1]30'!D56</f>
        <v>235</v>
      </c>
      <c r="E54" s="16">
        <f>'[1]30'!E56</f>
        <v>0</v>
      </c>
      <c r="F54" s="15">
        <f t="shared" si="6"/>
        <v>350</v>
      </c>
      <c r="G54" s="15">
        <f>'[1]30'!H56</f>
        <v>115</v>
      </c>
      <c r="H54" s="16">
        <f>'[1]30'!I56</f>
        <v>0</v>
      </c>
      <c r="I54" s="16">
        <f>'[1]30'!J56</f>
        <v>45</v>
      </c>
      <c r="J54" s="16">
        <f>'[1]30'!K56</f>
        <v>0</v>
      </c>
      <c r="K54" s="15">
        <f t="shared" si="4"/>
        <v>160</v>
      </c>
      <c r="L54" s="18">
        <f>frq!C54</f>
        <v>1</v>
      </c>
      <c r="M54" s="16">
        <f t="shared" si="7"/>
        <v>115</v>
      </c>
      <c r="N54" s="16">
        <f t="shared" si="8"/>
        <v>0</v>
      </c>
      <c r="O54" s="16">
        <f t="shared" si="9"/>
        <v>45</v>
      </c>
      <c r="P54" s="16">
        <f t="shared" si="10"/>
        <v>0</v>
      </c>
      <c r="Q54" s="17">
        <f t="shared" si="5"/>
        <v>160</v>
      </c>
    </row>
    <row r="55" spans="1:17">
      <c r="A55" s="8" t="s">
        <v>97</v>
      </c>
      <c r="B55" s="15">
        <f>'[1]30'!B57</f>
        <v>115</v>
      </c>
      <c r="C55" s="16">
        <f>'[1]30'!C57</f>
        <v>0</v>
      </c>
      <c r="D55" s="16">
        <f>'[1]30'!D57</f>
        <v>235</v>
      </c>
      <c r="E55" s="16">
        <f>'[1]30'!E57</f>
        <v>0</v>
      </c>
      <c r="F55" s="15">
        <f t="shared" si="6"/>
        <v>350</v>
      </c>
      <c r="G55" s="15">
        <f>'[1]30'!H57</f>
        <v>115</v>
      </c>
      <c r="H55" s="16">
        <f>'[1]30'!I57</f>
        <v>0</v>
      </c>
      <c r="I55" s="16">
        <f>'[1]30'!J57</f>
        <v>45</v>
      </c>
      <c r="J55" s="16">
        <f>'[1]30'!K57</f>
        <v>0</v>
      </c>
      <c r="K55" s="15">
        <f t="shared" si="4"/>
        <v>160</v>
      </c>
      <c r="L55" s="18">
        <f>frq!C55</f>
        <v>1</v>
      </c>
      <c r="M55" s="16">
        <f t="shared" si="7"/>
        <v>115</v>
      </c>
      <c r="N55" s="16">
        <f t="shared" si="8"/>
        <v>0</v>
      </c>
      <c r="O55" s="16">
        <f t="shared" si="9"/>
        <v>45</v>
      </c>
      <c r="P55" s="16">
        <f t="shared" si="10"/>
        <v>0</v>
      </c>
      <c r="Q55" s="17">
        <f t="shared" si="5"/>
        <v>160</v>
      </c>
    </row>
    <row r="56" spans="1:17">
      <c r="A56" s="8" t="s">
        <v>98</v>
      </c>
      <c r="B56" s="15">
        <f>'[1]30'!B58</f>
        <v>115</v>
      </c>
      <c r="C56" s="16">
        <f>'[1]30'!C58</f>
        <v>0</v>
      </c>
      <c r="D56" s="16">
        <f>'[1]30'!D58</f>
        <v>235</v>
      </c>
      <c r="E56" s="16">
        <f>'[1]30'!E58</f>
        <v>0</v>
      </c>
      <c r="F56" s="15">
        <f t="shared" si="6"/>
        <v>350</v>
      </c>
      <c r="G56" s="15">
        <f>'[1]30'!H58</f>
        <v>115</v>
      </c>
      <c r="H56" s="16">
        <f>'[1]30'!I58</f>
        <v>0</v>
      </c>
      <c r="I56" s="16">
        <f>'[1]30'!J58</f>
        <v>42</v>
      </c>
      <c r="J56" s="16">
        <f>'[1]30'!K58</f>
        <v>0</v>
      </c>
      <c r="K56" s="15">
        <f t="shared" si="4"/>
        <v>157</v>
      </c>
      <c r="L56" s="18">
        <f>frq!C56</f>
        <v>1</v>
      </c>
      <c r="M56" s="16">
        <f t="shared" si="7"/>
        <v>115</v>
      </c>
      <c r="N56" s="16">
        <f t="shared" si="8"/>
        <v>0</v>
      </c>
      <c r="O56" s="16">
        <f t="shared" si="9"/>
        <v>42</v>
      </c>
      <c r="P56" s="16">
        <f t="shared" si="10"/>
        <v>0</v>
      </c>
      <c r="Q56" s="17">
        <f t="shared" si="5"/>
        <v>157</v>
      </c>
    </row>
    <row r="57" spans="1:17">
      <c r="A57" s="8" t="s">
        <v>99</v>
      </c>
      <c r="B57" s="15">
        <f>'[1]30'!B59</f>
        <v>115</v>
      </c>
      <c r="C57" s="16">
        <f>'[1]30'!C59</f>
        <v>0</v>
      </c>
      <c r="D57" s="16">
        <f>'[1]30'!D59</f>
        <v>235</v>
      </c>
      <c r="E57" s="16">
        <f>'[1]30'!E59</f>
        <v>0</v>
      </c>
      <c r="F57" s="15">
        <f t="shared" si="6"/>
        <v>350</v>
      </c>
      <c r="G57" s="15">
        <f>'[1]30'!H59</f>
        <v>115</v>
      </c>
      <c r="H57" s="16">
        <f>'[1]30'!I59</f>
        <v>0</v>
      </c>
      <c r="I57" s="16">
        <f>'[1]30'!J59</f>
        <v>48</v>
      </c>
      <c r="J57" s="16">
        <f>'[1]30'!K59</f>
        <v>0</v>
      </c>
      <c r="K57" s="15">
        <f t="shared" si="4"/>
        <v>163</v>
      </c>
      <c r="L57" s="18">
        <f>frq!C57</f>
        <v>1</v>
      </c>
      <c r="M57" s="16">
        <f t="shared" si="7"/>
        <v>115</v>
      </c>
      <c r="N57" s="16">
        <f t="shared" si="8"/>
        <v>0</v>
      </c>
      <c r="O57" s="16">
        <f t="shared" si="9"/>
        <v>48</v>
      </c>
      <c r="P57" s="16">
        <f t="shared" si="10"/>
        <v>0</v>
      </c>
      <c r="Q57" s="17">
        <f t="shared" si="5"/>
        <v>163</v>
      </c>
    </row>
    <row r="58" spans="1:17">
      <c r="A58" s="8" t="s">
        <v>100</v>
      </c>
      <c r="B58" s="15">
        <f>'[1]30'!B60</f>
        <v>115</v>
      </c>
      <c r="C58" s="16">
        <f>'[1]30'!C60</f>
        <v>0</v>
      </c>
      <c r="D58" s="16">
        <f>'[1]30'!D60</f>
        <v>235</v>
      </c>
      <c r="E58" s="16">
        <f>'[1]30'!E60</f>
        <v>0</v>
      </c>
      <c r="F58" s="15">
        <f t="shared" si="6"/>
        <v>350</v>
      </c>
      <c r="G58" s="15">
        <f>'[1]30'!H60</f>
        <v>115</v>
      </c>
      <c r="H58" s="16">
        <f>'[1]30'!I60</f>
        <v>0</v>
      </c>
      <c r="I58" s="16">
        <f>'[1]30'!J60</f>
        <v>45</v>
      </c>
      <c r="J58" s="16">
        <f>'[1]30'!K60</f>
        <v>0</v>
      </c>
      <c r="K58" s="15">
        <f t="shared" si="4"/>
        <v>160</v>
      </c>
      <c r="L58" s="18">
        <f>frq!C58</f>
        <v>1</v>
      </c>
      <c r="M58" s="16">
        <f t="shared" si="7"/>
        <v>115</v>
      </c>
      <c r="N58" s="16">
        <f t="shared" si="8"/>
        <v>0</v>
      </c>
      <c r="O58" s="16">
        <f t="shared" si="9"/>
        <v>45</v>
      </c>
      <c r="P58" s="16">
        <f t="shared" si="10"/>
        <v>0</v>
      </c>
      <c r="Q58" s="17">
        <f t="shared" si="5"/>
        <v>160</v>
      </c>
    </row>
    <row r="59" spans="1:17">
      <c r="A59" s="8" t="s">
        <v>101</v>
      </c>
      <c r="B59" s="15">
        <f>'[1]30'!B61</f>
        <v>115</v>
      </c>
      <c r="C59" s="16">
        <f>'[1]30'!C61</f>
        <v>0</v>
      </c>
      <c r="D59" s="16">
        <f>'[1]30'!D61</f>
        <v>235</v>
      </c>
      <c r="E59" s="16">
        <f>'[1]30'!E61</f>
        <v>0</v>
      </c>
      <c r="F59" s="15">
        <f t="shared" si="6"/>
        <v>350</v>
      </c>
      <c r="G59" s="15">
        <f>'[1]30'!H61</f>
        <v>115</v>
      </c>
      <c r="H59" s="16">
        <f>'[1]30'!I61</f>
        <v>0</v>
      </c>
      <c r="I59" s="16">
        <f>'[1]30'!J61</f>
        <v>45</v>
      </c>
      <c r="J59" s="16">
        <f>'[1]30'!K61</f>
        <v>0</v>
      </c>
      <c r="K59" s="15">
        <f t="shared" si="4"/>
        <v>160</v>
      </c>
      <c r="L59" s="18">
        <f>frq!C59</f>
        <v>1</v>
      </c>
      <c r="M59" s="16">
        <f t="shared" si="7"/>
        <v>115</v>
      </c>
      <c r="N59" s="16">
        <f t="shared" si="8"/>
        <v>0</v>
      </c>
      <c r="O59" s="16">
        <f t="shared" si="9"/>
        <v>45</v>
      </c>
      <c r="P59" s="16">
        <f t="shared" si="10"/>
        <v>0</v>
      </c>
      <c r="Q59" s="17">
        <f t="shared" si="5"/>
        <v>160</v>
      </c>
    </row>
    <row r="60" spans="1:17">
      <c r="A60" s="8" t="s">
        <v>102</v>
      </c>
      <c r="B60" s="15">
        <f>'[1]30'!B62</f>
        <v>115</v>
      </c>
      <c r="C60" s="16">
        <f>'[1]30'!C62</f>
        <v>0</v>
      </c>
      <c r="D60" s="16">
        <f>'[1]30'!D62</f>
        <v>235</v>
      </c>
      <c r="E60" s="16">
        <f>'[1]30'!E62</f>
        <v>0</v>
      </c>
      <c r="F60" s="15">
        <f t="shared" si="6"/>
        <v>350</v>
      </c>
      <c r="G60" s="15">
        <f>'[1]30'!H62</f>
        <v>115</v>
      </c>
      <c r="H60" s="16">
        <f>'[1]30'!I62</f>
        <v>0</v>
      </c>
      <c r="I60" s="16">
        <f>'[1]30'!J62</f>
        <v>45</v>
      </c>
      <c r="J60" s="16">
        <f>'[1]30'!K62</f>
        <v>0</v>
      </c>
      <c r="K60" s="15">
        <f t="shared" si="4"/>
        <v>160</v>
      </c>
      <c r="L60" s="18">
        <f>frq!C60</f>
        <v>1</v>
      </c>
      <c r="M60" s="16">
        <f t="shared" si="7"/>
        <v>115</v>
      </c>
      <c r="N60" s="16">
        <f t="shared" si="8"/>
        <v>0</v>
      </c>
      <c r="O60" s="16">
        <f t="shared" si="9"/>
        <v>45</v>
      </c>
      <c r="P60" s="16">
        <f t="shared" si="10"/>
        <v>0</v>
      </c>
      <c r="Q60" s="17">
        <f t="shared" si="5"/>
        <v>160</v>
      </c>
    </row>
    <row r="61" spans="1:17">
      <c r="A61" s="8" t="s">
        <v>103</v>
      </c>
      <c r="B61" s="15">
        <f>'[1]30'!B63</f>
        <v>115</v>
      </c>
      <c r="C61" s="16">
        <f>'[1]30'!C63</f>
        <v>0</v>
      </c>
      <c r="D61" s="16">
        <f>'[1]30'!D63</f>
        <v>235</v>
      </c>
      <c r="E61" s="16">
        <f>'[1]30'!E63</f>
        <v>0</v>
      </c>
      <c r="F61" s="15">
        <f t="shared" si="6"/>
        <v>350</v>
      </c>
      <c r="G61" s="15">
        <f>'[1]30'!H63</f>
        <v>115</v>
      </c>
      <c r="H61" s="16">
        <f>'[1]30'!I63</f>
        <v>0</v>
      </c>
      <c r="I61" s="16">
        <f>'[1]30'!J63</f>
        <v>45</v>
      </c>
      <c r="J61" s="16">
        <f>'[1]30'!K63</f>
        <v>0</v>
      </c>
      <c r="K61" s="15">
        <f t="shared" si="4"/>
        <v>160</v>
      </c>
      <c r="L61" s="18">
        <f>frq!C61</f>
        <v>1</v>
      </c>
      <c r="M61" s="16">
        <f t="shared" si="7"/>
        <v>115</v>
      </c>
      <c r="N61" s="16">
        <f t="shared" si="8"/>
        <v>0</v>
      </c>
      <c r="O61" s="16">
        <f t="shared" si="9"/>
        <v>45</v>
      </c>
      <c r="P61" s="16">
        <f t="shared" si="10"/>
        <v>0</v>
      </c>
      <c r="Q61" s="17">
        <f t="shared" si="5"/>
        <v>160</v>
      </c>
    </row>
    <row r="62" spans="1:17">
      <c r="A62" s="8" t="s">
        <v>104</v>
      </c>
      <c r="B62" s="15">
        <f>'[1]30'!B64</f>
        <v>115</v>
      </c>
      <c r="C62" s="16">
        <f>'[1]30'!C64</f>
        <v>0</v>
      </c>
      <c r="D62" s="16">
        <f>'[1]30'!D64</f>
        <v>235</v>
      </c>
      <c r="E62" s="16">
        <f>'[1]30'!E64</f>
        <v>0</v>
      </c>
      <c r="F62" s="15">
        <f t="shared" si="6"/>
        <v>350</v>
      </c>
      <c r="G62" s="15">
        <f>'[1]30'!H64</f>
        <v>115</v>
      </c>
      <c r="H62" s="16">
        <f>'[1]30'!I64</f>
        <v>0</v>
      </c>
      <c r="I62" s="16">
        <f>'[1]30'!J64</f>
        <v>42</v>
      </c>
      <c r="J62" s="16">
        <f>'[1]30'!K64</f>
        <v>0</v>
      </c>
      <c r="K62" s="15">
        <f t="shared" si="4"/>
        <v>157</v>
      </c>
      <c r="L62" s="18">
        <f>frq!C62</f>
        <v>1</v>
      </c>
      <c r="M62" s="16">
        <f t="shared" si="7"/>
        <v>115</v>
      </c>
      <c r="N62" s="16">
        <f t="shared" si="8"/>
        <v>0</v>
      </c>
      <c r="O62" s="16">
        <f t="shared" si="9"/>
        <v>42</v>
      </c>
      <c r="P62" s="16">
        <f t="shared" si="10"/>
        <v>0</v>
      </c>
      <c r="Q62" s="17">
        <f t="shared" si="5"/>
        <v>157</v>
      </c>
    </row>
    <row r="63" spans="1:17">
      <c r="A63" s="8" t="s">
        <v>105</v>
      </c>
      <c r="B63" s="15">
        <f>'[1]30'!B65</f>
        <v>115</v>
      </c>
      <c r="C63" s="16">
        <f>'[1]30'!C65</f>
        <v>0</v>
      </c>
      <c r="D63" s="16">
        <f>'[1]30'!D65</f>
        <v>235</v>
      </c>
      <c r="E63" s="16">
        <f>'[1]30'!E65</f>
        <v>0</v>
      </c>
      <c r="F63" s="15">
        <f t="shared" si="6"/>
        <v>350</v>
      </c>
      <c r="G63" s="15">
        <f>'[1]30'!H65</f>
        <v>115</v>
      </c>
      <c r="H63" s="16">
        <f>'[1]30'!I65</f>
        <v>0</v>
      </c>
      <c r="I63" s="16">
        <f>'[1]30'!J65</f>
        <v>48</v>
      </c>
      <c r="J63" s="16">
        <f>'[1]30'!K65</f>
        <v>0</v>
      </c>
      <c r="K63" s="15">
        <f t="shared" si="4"/>
        <v>163</v>
      </c>
      <c r="L63" s="18">
        <f>frq!C63</f>
        <v>1</v>
      </c>
      <c r="M63" s="16">
        <f t="shared" si="7"/>
        <v>115</v>
      </c>
      <c r="N63" s="16">
        <f t="shared" si="8"/>
        <v>0</v>
      </c>
      <c r="O63" s="16">
        <f t="shared" si="9"/>
        <v>48</v>
      </c>
      <c r="P63" s="16">
        <f t="shared" si="10"/>
        <v>0</v>
      </c>
      <c r="Q63" s="17">
        <f t="shared" si="5"/>
        <v>163</v>
      </c>
    </row>
    <row r="64" spans="1:17">
      <c r="A64" s="8" t="s">
        <v>106</v>
      </c>
      <c r="B64" s="15">
        <f>'[1]30'!B66</f>
        <v>115</v>
      </c>
      <c r="C64" s="16">
        <f>'[1]30'!C66</f>
        <v>0</v>
      </c>
      <c r="D64" s="16">
        <f>'[1]30'!D66</f>
        <v>235</v>
      </c>
      <c r="E64" s="16">
        <f>'[1]30'!E66</f>
        <v>0</v>
      </c>
      <c r="F64" s="15">
        <f t="shared" si="6"/>
        <v>350</v>
      </c>
      <c r="G64" s="15">
        <f>'[1]30'!H66</f>
        <v>115</v>
      </c>
      <c r="H64" s="16">
        <f>'[1]30'!I66</f>
        <v>0</v>
      </c>
      <c r="I64" s="16">
        <f>'[1]30'!J66</f>
        <v>45</v>
      </c>
      <c r="J64" s="16">
        <f>'[1]30'!K66</f>
        <v>0</v>
      </c>
      <c r="K64" s="15">
        <f t="shared" si="4"/>
        <v>160</v>
      </c>
      <c r="L64" s="18">
        <f>frq!C64</f>
        <v>1</v>
      </c>
      <c r="M64" s="16">
        <f t="shared" si="7"/>
        <v>115</v>
      </c>
      <c r="N64" s="16">
        <f t="shared" si="8"/>
        <v>0</v>
      </c>
      <c r="O64" s="16">
        <f t="shared" si="9"/>
        <v>45</v>
      </c>
      <c r="P64" s="16">
        <f t="shared" si="10"/>
        <v>0</v>
      </c>
      <c r="Q64" s="17">
        <f t="shared" si="5"/>
        <v>160</v>
      </c>
    </row>
    <row r="65" spans="1:19">
      <c r="A65" s="8" t="s">
        <v>107</v>
      </c>
      <c r="B65" s="15">
        <f>'[1]30'!B67</f>
        <v>115</v>
      </c>
      <c r="C65" s="16">
        <f>'[1]30'!C67</f>
        <v>0</v>
      </c>
      <c r="D65" s="16">
        <f>'[1]30'!D67</f>
        <v>235</v>
      </c>
      <c r="E65" s="16">
        <f>'[1]30'!E67</f>
        <v>0</v>
      </c>
      <c r="F65" s="15">
        <f t="shared" si="6"/>
        <v>350</v>
      </c>
      <c r="G65" s="15">
        <f>'[1]30'!H67</f>
        <v>115</v>
      </c>
      <c r="H65" s="16">
        <f>'[1]30'!I67</f>
        <v>0</v>
      </c>
      <c r="I65" s="16">
        <f>'[1]30'!J67</f>
        <v>45</v>
      </c>
      <c r="J65" s="16">
        <f>'[1]30'!K67</f>
        <v>0</v>
      </c>
      <c r="K65" s="15">
        <f t="shared" si="4"/>
        <v>160</v>
      </c>
      <c r="L65" s="18">
        <f>frq!C65</f>
        <v>1</v>
      </c>
      <c r="M65" s="16">
        <f t="shared" si="7"/>
        <v>115</v>
      </c>
      <c r="N65" s="16">
        <f t="shared" si="8"/>
        <v>0</v>
      </c>
      <c r="O65" s="16">
        <f t="shared" si="9"/>
        <v>45</v>
      </c>
      <c r="P65" s="16">
        <f t="shared" si="10"/>
        <v>0</v>
      </c>
      <c r="Q65" s="17">
        <f t="shared" si="5"/>
        <v>160</v>
      </c>
    </row>
    <row r="66" spans="1:19">
      <c r="A66" s="8" t="s">
        <v>108</v>
      </c>
      <c r="B66" s="15">
        <f>'[1]30'!B68</f>
        <v>115</v>
      </c>
      <c r="C66" s="16">
        <f>'[1]30'!C68</f>
        <v>0</v>
      </c>
      <c r="D66" s="16">
        <f>'[1]30'!D68</f>
        <v>235</v>
      </c>
      <c r="E66" s="16">
        <f>'[1]30'!E68</f>
        <v>0</v>
      </c>
      <c r="F66" s="15">
        <f t="shared" si="6"/>
        <v>350</v>
      </c>
      <c r="G66" s="15">
        <f>'[1]30'!H68</f>
        <v>115</v>
      </c>
      <c r="H66" s="16">
        <f>'[1]30'!I68</f>
        <v>0</v>
      </c>
      <c r="I66" s="16">
        <f>'[1]30'!J68</f>
        <v>45</v>
      </c>
      <c r="J66" s="16">
        <f>'[1]30'!K68</f>
        <v>0</v>
      </c>
      <c r="K66" s="15">
        <f t="shared" si="4"/>
        <v>160</v>
      </c>
      <c r="L66" s="18">
        <f>frq!C66</f>
        <v>1</v>
      </c>
      <c r="M66" s="16">
        <f t="shared" si="7"/>
        <v>115</v>
      </c>
      <c r="N66" s="16">
        <f t="shared" si="8"/>
        <v>0</v>
      </c>
      <c r="O66" s="16">
        <f t="shared" si="9"/>
        <v>45</v>
      </c>
      <c r="P66" s="16">
        <f t="shared" si="10"/>
        <v>0</v>
      </c>
      <c r="Q66" s="17">
        <f t="shared" si="5"/>
        <v>160</v>
      </c>
    </row>
    <row r="67" spans="1:19">
      <c r="A67" s="8" t="s">
        <v>109</v>
      </c>
      <c r="B67" s="15">
        <f>'[1]30'!B69</f>
        <v>115</v>
      </c>
      <c r="C67" s="16">
        <f>'[1]30'!C69</f>
        <v>0</v>
      </c>
      <c r="D67" s="16">
        <f>'[1]30'!D69</f>
        <v>235</v>
      </c>
      <c r="E67" s="16">
        <f>'[1]30'!E69</f>
        <v>0</v>
      </c>
      <c r="F67" s="15">
        <f t="shared" si="6"/>
        <v>350</v>
      </c>
      <c r="G67" s="15">
        <f>'[1]30'!H69</f>
        <v>115</v>
      </c>
      <c r="H67" s="16">
        <f>'[1]30'!I69</f>
        <v>0</v>
      </c>
      <c r="I67" s="16">
        <f>'[1]30'!J69</f>
        <v>45</v>
      </c>
      <c r="J67" s="16">
        <f>'[1]30'!K69</f>
        <v>0</v>
      </c>
      <c r="K67" s="15">
        <f t="shared" si="4"/>
        <v>160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115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45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160</v>
      </c>
    </row>
    <row r="68" spans="1:19">
      <c r="A68" s="8" t="s">
        <v>110</v>
      </c>
      <c r="B68" s="15">
        <f>'[1]30'!B70</f>
        <v>115</v>
      </c>
      <c r="C68" s="16">
        <f>'[1]30'!C70</f>
        <v>0</v>
      </c>
      <c r="D68" s="16">
        <f>'[1]30'!D70</f>
        <v>235</v>
      </c>
      <c r="E68" s="16">
        <f>'[1]30'!E70</f>
        <v>0</v>
      </c>
      <c r="F68" s="15">
        <f t="shared" si="6"/>
        <v>350</v>
      </c>
      <c r="G68" s="15">
        <f>'[1]30'!H70</f>
        <v>115</v>
      </c>
      <c r="H68" s="16">
        <f>'[1]30'!I70</f>
        <v>0</v>
      </c>
      <c r="I68" s="16">
        <f>'[1]30'!J70</f>
        <v>42</v>
      </c>
      <c r="J68" s="16">
        <f>'[1]30'!K70</f>
        <v>0</v>
      </c>
      <c r="K68" s="15">
        <f t="shared" ref="K68:K98" si="15">SUM(G68:J68)</f>
        <v>157</v>
      </c>
      <c r="L68" s="18">
        <f>frq!C68</f>
        <v>1</v>
      </c>
      <c r="M68" s="16">
        <f t="shared" si="11"/>
        <v>115</v>
      </c>
      <c r="N68" s="16">
        <f t="shared" si="12"/>
        <v>0</v>
      </c>
      <c r="O68" s="16">
        <f t="shared" si="13"/>
        <v>42</v>
      </c>
      <c r="P68" s="16">
        <f t="shared" si="14"/>
        <v>0</v>
      </c>
      <c r="Q68" s="17">
        <f t="shared" ref="Q68:Q98" si="16">SUM(M68:P68)</f>
        <v>157</v>
      </c>
    </row>
    <row r="69" spans="1:19">
      <c r="A69" s="8" t="s">
        <v>111</v>
      </c>
      <c r="B69" s="15">
        <f>'[1]30'!B71</f>
        <v>115</v>
      </c>
      <c r="C69" s="16">
        <f>'[1]30'!C71</f>
        <v>0</v>
      </c>
      <c r="D69" s="16">
        <f>'[1]30'!D71</f>
        <v>235</v>
      </c>
      <c r="E69" s="16">
        <f>'[1]30'!E71</f>
        <v>0</v>
      </c>
      <c r="F69" s="15">
        <f t="shared" ref="F69:F98" si="17">SUM(B69:E69)</f>
        <v>350</v>
      </c>
      <c r="G69" s="15">
        <f>'[1]30'!H71</f>
        <v>115</v>
      </c>
      <c r="H69" s="16">
        <f>'[1]30'!I71</f>
        <v>0</v>
      </c>
      <c r="I69" s="16">
        <f>'[1]30'!J71</f>
        <v>48</v>
      </c>
      <c r="J69" s="16">
        <f>'[1]30'!K71</f>
        <v>0</v>
      </c>
      <c r="K69" s="15">
        <f t="shared" si="15"/>
        <v>163</v>
      </c>
      <c r="L69" s="18">
        <f>frq!C69</f>
        <v>1</v>
      </c>
      <c r="M69" s="16">
        <f t="shared" si="11"/>
        <v>115</v>
      </c>
      <c r="N69" s="16">
        <f t="shared" si="12"/>
        <v>0</v>
      </c>
      <c r="O69" s="16">
        <f t="shared" si="13"/>
        <v>48</v>
      </c>
      <c r="P69" s="16">
        <f t="shared" si="14"/>
        <v>0</v>
      </c>
      <c r="Q69" s="17">
        <f t="shared" si="16"/>
        <v>163</v>
      </c>
      <c r="S69">
        <f>96*4</f>
        <v>384</v>
      </c>
    </row>
    <row r="70" spans="1:19">
      <c r="A70" s="8" t="s">
        <v>112</v>
      </c>
      <c r="B70" s="15">
        <f>'[1]30'!B72</f>
        <v>115</v>
      </c>
      <c r="C70" s="16">
        <f>'[1]30'!C72</f>
        <v>0</v>
      </c>
      <c r="D70" s="16">
        <f>'[1]30'!D72</f>
        <v>235</v>
      </c>
      <c r="E70" s="16">
        <f>'[1]30'!E72</f>
        <v>0</v>
      </c>
      <c r="F70" s="15">
        <f t="shared" si="17"/>
        <v>350</v>
      </c>
      <c r="G70" s="15">
        <f>'[1]30'!H72</f>
        <v>115</v>
      </c>
      <c r="H70" s="16">
        <f>'[1]30'!I72</f>
        <v>0</v>
      </c>
      <c r="I70" s="16">
        <f>'[1]30'!J72</f>
        <v>45</v>
      </c>
      <c r="J70" s="16">
        <f>'[1]30'!K72</f>
        <v>0</v>
      </c>
      <c r="K70" s="15">
        <f t="shared" si="15"/>
        <v>160</v>
      </c>
      <c r="L70" s="18">
        <f>frq!C70</f>
        <v>1</v>
      </c>
      <c r="M70" s="16">
        <f t="shared" si="11"/>
        <v>115</v>
      </c>
      <c r="N70" s="16">
        <f t="shared" si="12"/>
        <v>0</v>
      </c>
      <c r="O70" s="16">
        <f t="shared" si="13"/>
        <v>45</v>
      </c>
      <c r="P70" s="16">
        <f t="shared" si="14"/>
        <v>0</v>
      </c>
      <c r="Q70" s="17">
        <f t="shared" si="16"/>
        <v>160</v>
      </c>
    </row>
    <row r="71" spans="1:19">
      <c r="A71" s="8" t="s">
        <v>113</v>
      </c>
      <c r="B71" s="15">
        <f>'[1]30'!B73</f>
        <v>115</v>
      </c>
      <c r="C71" s="16">
        <f>'[1]30'!C73</f>
        <v>0</v>
      </c>
      <c r="D71" s="16">
        <f>'[1]30'!D73</f>
        <v>235</v>
      </c>
      <c r="E71" s="16">
        <f>'[1]30'!E73</f>
        <v>0</v>
      </c>
      <c r="F71" s="15">
        <f t="shared" si="17"/>
        <v>350</v>
      </c>
      <c r="G71" s="15">
        <f>'[1]30'!H73</f>
        <v>115</v>
      </c>
      <c r="H71" s="16">
        <f>'[1]30'!I73</f>
        <v>0</v>
      </c>
      <c r="I71" s="16">
        <f>'[1]30'!J73</f>
        <v>45</v>
      </c>
      <c r="J71" s="16">
        <f>'[1]30'!K73</f>
        <v>0</v>
      </c>
      <c r="K71" s="15">
        <f t="shared" si="15"/>
        <v>160</v>
      </c>
      <c r="L71" s="18">
        <f>frq!C71</f>
        <v>1</v>
      </c>
      <c r="M71" s="16">
        <f t="shared" si="11"/>
        <v>115</v>
      </c>
      <c r="N71" s="16">
        <f t="shared" si="12"/>
        <v>0</v>
      </c>
      <c r="O71" s="16">
        <f t="shared" si="13"/>
        <v>45</v>
      </c>
      <c r="P71" s="16">
        <f t="shared" si="14"/>
        <v>0</v>
      </c>
      <c r="Q71" s="17">
        <f t="shared" si="16"/>
        <v>160</v>
      </c>
    </row>
    <row r="72" spans="1:19">
      <c r="A72" s="8" t="s">
        <v>114</v>
      </c>
      <c r="B72" s="15">
        <f>'[1]30'!B74</f>
        <v>115</v>
      </c>
      <c r="C72" s="16">
        <f>'[1]30'!C74</f>
        <v>0</v>
      </c>
      <c r="D72" s="16">
        <f>'[1]30'!D74</f>
        <v>235</v>
      </c>
      <c r="E72" s="16">
        <f>'[1]30'!E74</f>
        <v>0</v>
      </c>
      <c r="F72" s="15">
        <f t="shared" si="17"/>
        <v>350</v>
      </c>
      <c r="G72" s="15">
        <f>'[1]30'!H74</f>
        <v>115</v>
      </c>
      <c r="H72" s="16">
        <f>'[1]30'!I74</f>
        <v>0</v>
      </c>
      <c r="I72" s="16">
        <f>'[1]30'!J74</f>
        <v>45</v>
      </c>
      <c r="J72" s="16">
        <f>'[1]30'!K74</f>
        <v>0</v>
      </c>
      <c r="K72" s="15">
        <f t="shared" si="15"/>
        <v>160</v>
      </c>
      <c r="L72" s="18">
        <f>frq!C72</f>
        <v>1</v>
      </c>
      <c r="M72" s="16">
        <f t="shared" si="11"/>
        <v>115</v>
      </c>
      <c r="N72" s="16">
        <f t="shared" si="12"/>
        <v>0</v>
      </c>
      <c r="O72" s="16">
        <f t="shared" si="13"/>
        <v>45</v>
      </c>
      <c r="P72" s="16">
        <f t="shared" si="14"/>
        <v>0</v>
      </c>
      <c r="Q72" s="17">
        <f t="shared" si="16"/>
        <v>160</v>
      </c>
    </row>
    <row r="73" spans="1:19">
      <c r="A73" s="8" t="s">
        <v>115</v>
      </c>
      <c r="B73" s="15">
        <f>'[1]30'!B75</f>
        <v>115</v>
      </c>
      <c r="C73" s="16">
        <f>'[1]30'!C75</f>
        <v>0</v>
      </c>
      <c r="D73" s="16">
        <f>'[1]30'!D75</f>
        <v>235</v>
      </c>
      <c r="E73" s="16">
        <f>'[1]30'!E75</f>
        <v>0</v>
      </c>
      <c r="F73" s="15">
        <f t="shared" si="17"/>
        <v>350</v>
      </c>
      <c r="G73" s="15">
        <f>'[1]30'!H75</f>
        <v>115</v>
      </c>
      <c r="H73" s="16">
        <f>'[1]30'!I75</f>
        <v>0</v>
      </c>
      <c r="I73" s="16">
        <f>'[1]30'!J75</f>
        <v>45</v>
      </c>
      <c r="J73" s="16">
        <f>'[1]30'!K75</f>
        <v>0</v>
      </c>
      <c r="K73" s="15">
        <f t="shared" si="15"/>
        <v>160</v>
      </c>
      <c r="L73" s="18">
        <f>frq!C73</f>
        <v>1</v>
      </c>
      <c r="M73" s="16">
        <f t="shared" si="11"/>
        <v>115</v>
      </c>
      <c r="N73" s="16">
        <f t="shared" si="12"/>
        <v>0</v>
      </c>
      <c r="O73" s="16">
        <f t="shared" si="13"/>
        <v>45</v>
      </c>
      <c r="P73" s="16">
        <f t="shared" si="14"/>
        <v>0</v>
      </c>
      <c r="Q73" s="17">
        <f t="shared" si="16"/>
        <v>160</v>
      </c>
    </row>
    <row r="74" spans="1:19">
      <c r="A74" s="8" t="s">
        <v>116</v>
      </c>
      <c r="B74" s="15">
        <f>'[1]30'!B76</f>
        <v>115</v>
      </c>
      <c r="C74" s="16">
        <f>'[1]30'!C76</f>
        <v>0</v>
      </c>
      <c r="D74" s="16">
        <f>'[1]30'!D76</f>
        <v>235</v>
      </c>
      <c r="E74" s="16">
        <f>'[1]30'!E76</f>
        <v>0</v>
      </c>
      <c r="F74" s="15">
        <f t="shared" si="17"/>
        <v>350</v>
      </c>
      <c r="G74" s="15">
        <f>'[1]30'!H76</f>
        <v>115</v>
      </c>
      <c r="H74" s="16">
        <f>'[1]30'!I76</f>
        <v>0</v>
      </c>
      <c r="I74" s="16">
        <f>'[1]30'!J76</f>
        <v>42</v>
      </c>
      <c r="J74" s="16">
        <f>'[1]30'!K76</f>
        <v>0</v>
      </c>
      <c r="K74" s="15">
        <f t="shared" si="15"/>
        <v>157</v>
      </c>
      <c r="L74" s="18">
        <f>frq!C74</f>
        <v>1</v>
      </c>
      <c r="M74" s="16">
        <f t="shared" si="11"/>
        <v>115</v>
      </c>
      <c r="N74" s="16">
        <f t="shared" si="12"/>
        <v>0</v>
      </c>
      <c r="O74" s="16">
        <f t="shared" si="13"/>
        <v>42</v>
      </c>
      <c r="P74" s="16">
        <f t="shared" si="14"/>
        <v>0</v>
      </c>
      <c r="Q74" s="17">
        <f t="shared" si="16"/>
        <v>157</v>
      </c>
    </row>
    <row r="75" spans="1:19">
      <c r="A75" s="8" t="s">
        <v>117</v>
      </c>
      <c r="B75" s="15">
        <f>'[1]30'!B77</f>
        <v>115</v>
      </c>
      <c r="C75" s="16">
        <f>'[1]30'!C77</f>
        <v>0</v>
      </c>
      <c r="D75" s="16">
        <f>'[1]30'!D77</f>
        <v>235</v>
      </c>
      <c r="E75" s="16">
        <f>'[1]30'!E77</f>
        <v>0</v>
      </c>
      <c r="F75" s="15">
        <f t="shared" si="17"/>
        <v>350</v>
      </c>
      <c r="G75" s="15">
        <f>'[1]30'!H77</f>
        <v>115</v>
      </c>
      <c r="H75" s="16">
        <f>'[1]30'!I77</f>
        <v>0</v>
      </c>
      <c r="I75" s="16">
        <f>'[1]30'!J77</f>
        <v>43</v>
      </c>
      <c r="J75" s="16">
        <f>'[1]30'!K77</f>
        <v>0</v>
      </c>
      <c r="K75" s="15">
        <f t="shared" si="15"/>
        <v>158</v>
      </c>
      <c r="L75" s="18">
        <f>frq!C75</f>
        <v>1</v>
      </c>
      <c r="M75" s="16">
        <f t="shared" si="11"/>
        <v>115</v>
      </c>
      <c r="N75" s="16">
        <f t="shared" si="12"/>
        <v>0</v>
      </c>
      <c r="O75" s="16">
        <f t="shared" si="13"/>
        <v>43</v>
      </c>
      <c r="P75" s="16">
        <f t="shared" si="14"/>
        <v>0</v>
      </c>
      <c r="Q75" s="17">
        <f t="shared" si="16"/>
        <v>158</v>
      </c>
    </row>
    <row r="76" spans="1:19">
      <c r="A76" s="8" t="s">
        <v>118</v>
      </c>
      <c r="B76" s="15">
        <f>'[1]30'!B78</f>
        <v>115</v>
      </c>
      <c r="C76" s="16">
        <f>'[1]30'!C78</f>
        <v>0</v>
      </c>
      <c r="D76" s="16">
        <f>'[1]30'!D78</f>
        <v>235</v>
      </c>
      <c r="E76" s="16">
        <f>'[1]30'!E78</f>
        <v>0</v>
      </c>
      <c r="F76" s="15">
        <f t="shared" si="17"/>
        <v>350</v>
      </c>
      <c r="G76" s="15">
        <f>'[1]30'!H78</f>
        <v>115</v>
      </c>
      <c r="H76" s="16">
        <f>'[1]30'!I78</f>
        <v>0</v>
      </c>
      <c r="I76" s="16">
        <f>'[1]30'!J78</f>
        <v>43</v>
      </c>
      <c r="J76" s="16">
        <f>'[1]30'!K78</f>
        <v>0</v>
      </c>
      <c r="K76" s="15">
        <f t="shared" si="15"/>
        <v>158</v>
      </c>
      <c r="L76" s="18">
        <f>frq!C76</f>
        <v>1</v>
      </c>
      <c r="M76" s="16">
        <f t="shared" si="11"/>
        <v>115</v>
      </c>
      <c r="N76" s="16">
        <f t="shared" si="12"/>
        <v>0</v>
      </c>
      <c r="O76" s="16">
        <f t="shared" si="13"/>
        <v>43</v>
      </c>
      <c r="P76" s="16">
        <f t="shared" si="14"/>
        <v>0</v>
      </c>
      <c r="Q76" s="17">
        <f t="shared" si="16"/>
        <v>158</v>
      </c>
    </row>
    <row r="77" spans="1:19">
      <c r="A77" s="8" t="s">
        <v>119</v>
      </c>
      <c r="B77" s="15">
        <f>'[1]30'!B79</f>
        <v>115</v>
      </c>
      <c r="C77" s="16">
        <f>'[1]30'!C79</f>
        <v>0</v>
      </c>
      <c r="D77" s="16">
        <f>'[1]30'!D79</f>
        <v>235</v>
      </c>
      <c r="E77" s="16">
        <f>'[1]30'!E79</f>
        <v>0</v>
      </c>
      <c r="F77" s="15">
        <f t="shared" si="17"/>
        <v>350</v>
      </c>
      <c r="G77" s="15">
        <f>'[1]30'!H79</f>
        <v>115</v>
      </c>
      <c r="H77" s="16">
        <f>'[1]30'!I79</f>
        <v>0</v>
      </c>
      <c r="I77" s="16">
        <f>'[1]30'!J79</f>
        <v>43</v>
      </c>
      <c r="J77" s="16">
        <f>'[1]30'!K79</f>
        <v>0</v>
      </c>
      <c r="K77" s="15">
        <f t="shared" si="15"/>
        <v>158</v>
      </c>
      <c r="L77" s="18">
        <f>frq!C77</f>
        <v>1</v>
      </c>
      <c r="M77" s="16">
        <f t="shared" si="11"/>
        <v>115</v>
      </c>
      <c r="N77" s="16">
        <f t="shared" si="12"/>
        <v>0</v>
      </c>
      <c r="O77" s="16">
        <f t="shared" si="13"/>
        <v>43</v>
      </c>
      <c r="P77" s="16">
        <f t="shared" si="14"/>
        <v>0</v>
      </c>
      <c r="Q77" s="17">
        <f t="shared" si="16"/>
        <v>158</v>
      </c>
    </row>
    <row r="78" spans="1:19">
      <c r="A78" s="8" t="s">
        <v>120</v>
      </c>
      <c r="B78" s="15">
        <f>'[1]30'!B80</f>
        <v>115</v>
      </c>
      <c r="C78" s="16">
        <f>'[1]30'!C80</f>
        <v>0</v>
      </c>
      <c r="D78" s="16">
        <f>'[1]30'!D80</f>
        <v>235</v>
      </c>
      <c r="E78" s="16">
        <f>'[1]30'!E80</f>
        <v>0</v>
      </c>
      <c r="F78" s="15">
        <f t="shared" si="17"/>
        <v>350</v>
      </c>
      <c r="G78" s="15">
        <f>'[1]30'!H80</f>
        <v>115</v>
      </c>
      <c r="H78" s="16">
        <f>'[1]30'!I80</f>
        <v>0</v>
      </c>
      <c r="I78" s="16">
        <f>'[1]30'!J80</f>
        <v>43</v>
      </c>
      <c r="J78" s="16">
        <f>'[1]30'!K80</f>
        <v>0</v>
      </c>
      <c r="K78" s="15">
        <f t="shared" si="15"/>
        <v>158</v>
      </c>
      <c r="L78" s="18">
        <f>frq!C78</f>
        <v>1</v>
      </c>
      <c r="M78" s="16">
        <f t="shared" si="11"/>
        <v>115</v>
      </c>
      <c r="N78" s="16">
        <f t="shared" si="12"/>
        <v>0</v>
      </c>
      <c r="O78" s="16">
        <f t="shared" si="13"/>
        <v>43</v>
      </c>
      <c r="P78" s="16">
        <f t="shared" si="14"/>
        <v>0</v>
      </c>
      <c r="Q78" s="17">
        <f t="shared" si="16"/>
        <v>158</v>
      </c>
    </row>
    <row r="79" spans="1:19">
      <c r="A79" s="8" t="s">
        <v>121</v>
      </c>
      <c r="B79" s="15">
        <f>'[1]30'!B81</f>
        <v>115</v>
      </c>
      <c r="C79" s="16">
        <f>'[1]30'!C81</f>
        <v>0</v>
      </c>
      <c r="D79" s="16">
        <f>'[1]30'!D81</f>
        <v>235</v>
      </c>
      <c r="E79" s="16">
        <f>'[1]30'!E81</f>
        <v>0</v>
      </c>
      <c r="F79" s="15">
        <f t="shared" si="17"/>
        <v>350</v>
      </c>
      <c r="G79" s="15">
        <f>'[1]30'!H81</f>
        <v>115</v>
      </c>
      <c r="H79" s="16">
        <f>'[1]30'!I81</f>
        <v>0</v>
      </c>
      <c r="I79" s="16">
        <f>'[1]30'!J81</f>
        <v>43</v>
      </c>
      <c r="J79" s="16">
        <f>'[1]30'!K81</f>
        <v>0</v>
      </c>
      <c r="K79" s="15">
        <f t="shared" si="15"/>
        <v>158</v>
      </c>
      <c r="L79" s="18">
        <f>frq!C79</f>
        <v>1</v>
      </c>
      <c r="M79" s="16">
        <f t="shared" si="11"/>
        <v>115</v>
      </c>
      <c r="N79" s="16">
        <f t="shared" si="12"/>
        <v>0</v>
      </c>
      <c r="O79" s="16">
        <f t="shared" si="13"/>
        <v>43</v>
      </c>
      <c r="P79" s="16">
        <f t="shared" si="14"/>
        <v>0</v>
      </c>
      <c r="Q79" s="17">
        <f t="shared" si="16"/>
        <v>158</v>
      </c>
    </row>
    <row r="80" spans="1:19">
      <c r="A80" s="8" t="s">
        <v>122</v>
      </c>
      <c r="B80" s="15">
        <f>'[1]30'!B82</f>
        <v>115</v>
      </c>
      <c r="C80" s="16">
        <f>'[1]30'!C82</f>
        <v>0</v>
      </c>
      <c r="D80" s="16">
        <f>'[1]30'!D82</f>
        <v>235</v>
      </c>
      <c r="E80" s="16">
        <f>'[1]30'!E82</f>
        <v>0</v>
      </c>
      <c r="F80" s="15">
        <f t="shared" si="17"/>
        <v>350</v>
      </c>
      <c r="G80" s="15">
        <f>'[1]30'!H82</f>
        <v>115</v>
      </c>
      <c r="H80" s="16">
        <f>'[1]30'!I82</f>
        <v>0</v>
      </c>
      <c r="I80" s="16">
        <f>'[1]30'!J82</f>
        <v>43</v>
      </c>
      <c r="J80" s="16">
        <f>'[1]30'!K82</f>
        <v>0</v>
      </c>
      <c r="K80" s="15">
        <f t="shared" si="15"/>
        <v>158</v>
      </c>
      <c r="L80" s="18">
        <f>frq!C80</f>
        <v>1</v>
      </c>
      <c r="M80" s="16">
        <f t="shared" si="11"/>
        <v>115</v>
      </c>
      <c r="N80" s="16">
        <f t="shared" si="12"/>
        <v>0</v>
      </c>
      <c r="O80" s="16">
        <f t="shared" si="13"/>
        <v>43</v>
      </c>
      <c r="P80" s="16">
        <f t="shared" si="14"/>
        <v>0</v>
      </c>
      <c r="Q80" s="17">
        <f t="shared" si="16"/>
        <v>158</v>
      </c>
    </row>
    <row r="81" spans="1:17">
      <c r="A81" s="8" t="s">
        <v>123</v>
      </c>
      <c r="B81" s="15">
        <f>'[1]30'!B83</f>
        <v>115</v>
      </c>
      <c r="C81" s="16">
        <f>'[1]30'!C83</f>
        <v>0</v>
      </c>
      <c r="D81" s="16">
        <f>'[1]30'!D83</f>
        <v>235</v>
      </c>
      <c r="E81" s="16">
        <f>'[1]30'!E83</f>
        <v>0</v>
      </c>
      <c r="F81" s="15">
        <f t="shared" si="17"/>
        <v>350</v>
      </c>
      <c r="G81" s="15">
        <f>'[1]30'!H83</f>
        <v>115</v>
      </c>
      <c r="H81" s="16">
        <f>'[1]30'!I83</f>
        <v>0</v>
      </c>
      <c r="I81" s="16">
        <f>'[1]30'!J83</f>
        <v>43</v>
      </c>
      <c r="J81" s="16">
        <f>'[1]30'!K83</f>
        <v>0</v>
      </c>
      <c r="K81" s="15">
        <f t="shared" si="15"/>
        <v>158</v>
      </c>
      <c r="L81" s="18">
        <f>frq!C81</f>
        <v>1</v>
      </c>
      <c r="M81" s="16">
        <f t="shared" si="11"/>
        <v>115</v>
      </c>
      <c r="N81" s="16">
        <f t="shared" si="12"/>
        <v>0</v>
      </c>
      <c r="O81" s="16">
        <f t="shared" si="13"/>
        <v>43</v>
      </c>
      <c r="P81" s="16">
        <f t="shared" si="14"/>
        <v>0</v>
      </c>
      <c r="Q81" s="17">
        <f t="shared" si="16"/>
        <v>158</v>
      </c>
    </row>
    <row r="82" spans="1:17">
      <c r="A82" s="8" t="s">
        <v>124</v>
      </c>
      <c r="B82" s="15">
        <f>'[1]30'!B84</f>
        <v>115</v>
      </c>
      <c r="C82" s="16">
        <f>'[1]30'!C84</f>
        <v>0</v>
      </c>
      <c r="D82" s="16">
        <f>'[1]30'!D84</f>
        <v>235</v>
      </c>
      <c r="E82" s="16">
        <f>'[1]30'!E84</f>
        <v>0</v>
      </c>
      <c r="F82" s="15">
        <f t="shared" si="17"/>
        <v>350</v>
      </c>
      <c r="G82" s="15">
        <f>'[1]30'!H84</f>
        <v>115</v>
      </c>
      <c r="H82" s="16">
        <f>'[1]30'!I84</f>
        <v>0</v>
      </c>
      <c r="I82" s="16">
        <f>'[1]30'!J84</f>
        <v>43</v>
      </c>
      <c r="J82" s="16">
        <f>'[1]30'!K84</f>
        <v>0</v>
      </c>
      <c r="K82" s="15">
        <f t="shared" si="15"/>
        <v>158</v>
      </c>
      <c r="L82" s="18">
        <f>frq!C82</f>
        <v>1</v>
      </c>
      <c r="M82" s="16">
        <f t="shared" si="11"/>
        <v>115</v>
      </c>
      <c r="N82" s="16">
        <f t="shared" si="12"/>
        <v>0</v>
      </c>
      <c r="O82" s="16">
        <f t="shared" si="13"/>
        <v>43</v>
      </c>
      <c r="P82" s="16">
        <f t="shared" si="14"/>
        <v>0</v>
      </c>
      <c r="Q82" s="17">
        <f t="shared" si="16"/>
        <v>158</v>
      </c>
    </row>
    <row r="83" spans="1:17">
      <c r="A83" s="8" t="s">
        <v>125</v>
      </c>
      <c r="B83" s="15">
        <f>'[1]30'!B85</f>
        <v>115</v>
      </c>
      <c r="C83" s="16">
        <f>'[1]30'!C85</f>
        <v>0</v>
      </c>
      <c r="D83" s="16">
        <f>'[1]30'!D85</f>
        <v>235</v>
      </c>
      <c r="E83" s="16">
        <f>'[1]30'!E85</f>
        <v>0</v>
      </c>
      <c r="F83" s="15">
        <f t="shared" si="17"/>
        <v>350</v>
      </c>
      <c r="G83" s="15">
        <f>'[1]30'!H85</f>
        <v>115</v>
      </c>
      <c r="H83" s="16">
        <f>'[1]30'!I85</f>
        <v>0</v>
      </c>
      <c r="I83" s="16">
        <f>'[1]30'!J85</f>
        <v>43</v>
      </c>
      <c r="J83" s="16">
        <f>'[1]30'!K85</f>
        <v>0</v>
      </c>
      <c r="K83" s="15">
        <f t="shared" si="15"/>
        <v>158</v>
      </c>
      <c r="L83" s="18">
        <f>frq!C83</f>
        <v>1</v>
      </c>
      <c r="M83" s="16">
        <f t="shared" si="11"/>
        <v>115</v>
      </c>
      <c r="N83" s="16">
        <f t="shared" si="12"/>
        <v>0</v>
      </c>
      <c r="O83" s="16">
        <f t="shared" si="13"/>
        <v>43</v>
      </c>
      <c r="P83" s="16">
        <f t="shared" si="14"/>
        <v>0</v>
      </c>
      <c r="Q83" s="17">
        <f t="shared" si="16"/>
        <v>158</v>
      </c>
    </row>
    <row r="84" spans="1:17">
      <c r="A84" s="8" t="s">
        <v>126</v>
      </c>
      <c r="B84" s="15">
        <f>'[1]30'!B86</f>
        <v>115</v>
      </c>
      <c r="C84" s="16">
        <f>'[1]30'!C86</f>
        <v>0</v>
      </c>
      <c r="D84" s="16">
        <f>'[1]30'!D86</f>
        <v>235</v>
      </c>
      <c r="E84" s="16">
        <f>'[1]30'!E86</f>
        <v>0</v>
      </c>
      <c r="F84" s="15">
        <f t="shared" si="17"/>
        <v>350</v>
      </c>
      <c r="G84" s="15">
        <f>'[1]30'!H86</f>
        <v>115</v>
      </c>
      <c r="H84" s="16">
        <f>'[1]30'!I86</f>
        <v>0</v>
      </c>
      <c r="I84" s="16">
        <f>'[1]30'!J86</f>
        <v>43</v>
      </c>
      <c r="J84" s="16">
        <f>'[1]30'!K86</f>
        <v>0</v>
      </c>
      <c r="K84" s="15">
        <f t="shared" si="15"/>
        <v>158</v>
      </c>
      <c r="L84" s="18">
        <f>frq!C84</f>
        <v>1</v>
      </c>
      <c r="M84" s="16">
        <f t="shared" si="11"/>
        <v>115</v>
      </c>
      <c r="N84" s="16">
        <f t="shared" si="12"/>
        <v>0</v>
      </c>
      <c r="O84" s="16">
        <f t="shared" si="13"/>
        <v>43</v>
      </c>
      <c r="P84" s="16">
        <f t="shared" si="14"/>
        <v>0</v>
      </c>
      <c r="Q84" s="17">
        <f t="shared" si="16"/>
        <v>158</v>
      </c>
    </row>
    <row r="85" spans="1:17">
      <c r="A85" s="8" t="s">
        <v>127</v>
      </c>
      <c r="B85" s="15">
        <f>'[1]30'!B87</f>
        <v>115</v>
      </c>
      <c r="C85" s="16">
        <f>'[1]30'!C87</f>
        <v>0</v>
      </c>
      <c r="D85" s="16">
        <f>'[1]30'!D87</f>
        <v>235</v>
      </c>
      <c r="E85" s="16">
        <f>'[1]30'!E87</f>
        <v>0</v>
      </c>
      <c r="F85" s="15">
        <f t="shared" si="17"/>
        <v>350</v>
      </c>
      <c r="G85" s="15">
        <f>'[1]30'!H87</f>
        <v>115</v>
      </c>
      <c r="H85" s="16">
        <f>'[1]30'!I87</f>
        <v>0</v>
      </c>
      <c r="I85" s="16">
        <f>'[1]30'!J87</f>
        <v>43</v>
      </c>
      <c r="J85" s="16">
        <f>'[1]30'!K87</f>
        <v>0</v>
      </c>
      <c r="K85" s="15">
        <f t="shared" si="15"/>
        <v>158</v>
      </c>
      <c r="L85" s="18">
        <f>frq!C85</f>
        <v>1</v>
      </c>
      <c r="M85" s="16">
        <f t="shared" si="11"/>
        <v>115</v>
      </c>
      <c r="N85" s="16">
        <f t="shared" si="12"/>
        <v>0</v>
      </c>
      <c r="O85" s="16">
        <f t="shared" si="13"/>
        <v>43</v>
      </c>
      <c r="P85" s="16">
        <f t="shared" si="14"/>
        <v>0</v>
      </c>
      <c r="Q85" s="17">
        <f t="shared" si="16"/>
        <v>158</v>
      </c>
    </row>
    <row r="86" spans="1:17">
      <c r="A86" s="8" t="s">
        <v>128</v>
      </c>
      <c r="B86" s="15">
        <f>'[1]30'!B88</f>
        <v>115</v>
      </c>
      <c r="C86" s="16">
        <f>'[1]30'!C88</f>
        <v>0</v>
      </c>
      <c r="D86" s="16">
        <f>'[1]30'!D88</f>
        <v>235</v>
      </c>
      <c r="E86" s="16">
        <f>'[1]30'!E88</f>
        <v>0</v>
      </c>
      <c r="F86" s="15">
        <f t="shared" si="17"/>
        <v>350</v>
      </c>
      <c r="G86" s="15">
        <f>'[1]30'!H88</f>
        <v>115</v>
      </c>
      <c r="H86" s="16">
        <f>'[1]30'!I88</f>
        <v>0</v>
      </c>
      <c r="I86" s="16">
        <f>'[1]30'!J88</f>
        <v>43</v>
      </c>
      <c r="J86" s="16">
        <f>'[1]30'!K88</f>
        <v>0</v>
      </c>
      <c r="K86" s="15">
        <f t="shared" si="15"/>
        <v>158</v>
      </c>
      <c r="L86" s="18">
        <f>frq!C86</f>
        <v>1</v>
      </c>
      <c r="M86" s="16">
        <f t="shared" si="11"/>
        <v>115</v>
      </c>
      <c r="N86" s="16">
        <f t="shared" si="12"/>
        <v>0</v>
      </c>
      <c r="O86" s="16">
        <f t="shared" si="13"/>
        <v>43</v>
      </c>
      <c r="P86" s="16">
        <f t="shared" si="14"/>
        <v>0</v>
      </c>
      <c r="Q86" s="17">
        <f t="shared" si="16"/>
        <v>158</v>
      </c>
    </row>
    <row r="87" spans="1:17">
      <c r="A87" s="8" t="s">
        <v>129</v>
      </c>
      <c r="B87" s="15">
        <f>'[1]30'!B89</f>
        <v>115</v>
      </c>
      <c r="C87" s="16">
        <f>'[1]30'!C89</f>
        <v>0</v>
      </c>
      <c r="D87" s="16">
        <f>'[1]30'!D89</f>
        <v>235</v>
      </c>
      <c r="E87" s="16">
        <f>'[1]30'!E89</f>
        <v>0</v>
      </c>
      <c r="F87" s="15">
        <f t="shared" si="17"/>
        <v>350</v>
      </c>
      <c r="G87" s="15">
        <f>'[1]30'!H89</f>
        <v>115</v>
      </c>
      <c r="H87" s="16">
        <f>'[1]30'!I89</f>
        <v>0</v>
      </c>
      <c r="I87" s="16">
        <f>'[1]30'!J89</f>
        <v>46</v>
      </c>
      <c r="J87" s="16">
        <f>'[1]30'!K89</f>
        <v>0</v>
      </c>
      <c r="K87" s="15">
        <f t="shared" si="15"/>
        <v>161</v>
      </c>
      <c r="L87" s="18">
        <f>frq!C87</f>
        <v>1</v>
      </c>
      <c r="M87" s="16">
        <f t="shared" si="11"/>
        <v>115</v>
      </c>
      <c r="N87" s="16">
        <f t="shared" si="12"/>
        <v>0</v>
      </c>
      <c r="O87" s="16">
        <f t="shared" si="13"/>
        <v>46</v>
      </c>
      <c r="P87" s="16">
        <f t="shared" si="14"/>
        <v>0</v>
      </c>
      <c r="Q87" s="17">
        <f t="shared" si="16"/>
        <v>161</v>
      </c>
    </row>
    <row r="88" spans="1:17">
      <c r="A88" s="8" t="s">
        <v>130</v>
      </c>
      <c r="B88" s="15">
        <f>'[1]30'!B90</f>
        <v>115</v>
      </c>
      <c r="C88" s="16">
        <f>'[1]30'!C90</f>
        <v>0</v>
      </c>
      <c r="D88" s="16">
        <f>'[1]30'!D90</f>
        <v>235</v>
      </c>
      <c r="E88" s="16">
        <f>'[1]30'!E90</f>
        <v>0</v>
      </c>
      <c r="F88" s="15">
        <f t="shared" si="17"/>
        <v>350</v>
      </c>
      <c r="G88" s="15">
        <f>'[1]30'!H90</f>
        <v>115</v>
      </c>
      <c r="H88" s="16">
        <f>'[1]30'!I90</f>
        <v>0</v>
      </c>
      <c r="I88" s="16">
        <f>'[1]30'!J90</f>
        <v>43</v>
      </c>
      <c r="J88" s="16">
        <f>'[1]30'!K90</f>
        <v>0</v>
      </c>
      <c r="K88" s="15">
        <f t="shared" si="15"/>
        <v>158</v>
      </c>
      <c r="L88" s="18">
        <f>frq!C88</f>
        <v>1</v>
      </c>
      <c r="M88" s="16">
        <f t="shared" si="11"/>
        <v>115</v>
      </c>
      <c r="N88" s="16">
        <f t="shared" si="12"/>
        <v>0</v>
      </c>
      <c r="O88" s="16">
        <f t="shared" si="13"/>
        <v>43</v>
      </c>
      <c r="P88" s="16">
        <f t="shared" si="14"/>
        <v>0</v>
      </c>
      <c r="Q88" s="17">
        <f t="shared" si="16"/>
        <v>158</v>
      </c>
    </row>
    <row r="89" spans="1:17">
      <c r="A89" s="8" t="s">
        <v>131</v>
      </c>
      <c r="B89" s="15">
        <f>'[1]30'!B91</f>
        <v>115</v>
      </c>
      <c r="C89" s="16">
        <f>'[1]30'!C91</f>
        <v>0</v>
      </c>
      <c r="D89" s="16">
        <f>'[1]30'!D91</f>
        <v>235</v>
      </c>
      <c r="E89" s="16">
        <f>'[1]30'!E91</f>
        <v>0</v>
      </c>
      <c r="F89" s="15">
        <f t="shared" si="17"/>
        <v>350</v>
      </c>
      <c r="G89" s="15">
        <f>'[1]30'!H91</f>
        <v>115</v>
      </c>
      <c r="H89" s="16">
        <f>'[1]30'!I91</f>
        <v>0</v>
      </c>
      <c r="I89" s="16">
        <f>'[1]30'!J91</f>
        <v>43</v>
      </c>
      <c r="J89" s="16">
        <f>'[1]30'!K91</f>
        <v>0</v>
      </c>
      <c r="K89" s="15">
        <f t="shared" si="15"/>
        <v>158</v>
      </c>
      <c r="L89" s="18">
        <f>frq!C89</f>
        <v>1</v>
      </c>
      <c r="M89" s="16">
        <f t="shared" si="11"/>
        <v>115</v>
      </c>
      <c r="N89" s="16">
        <f t="shared" si="12"/>
        <v>0</v>
      </c>
      <c r="O89" s="16">
        <f t="shared" si="13"/>
        <v>43</v>
      </c>
      <c r="P89" s="16">
        <f t="shared" si="14"/>
        <v>0</v>
      </c>
      <c r="Q89" s="17">
        <f t="shared" si="16"/>
        <v>158</v>
      </c>
    </row>
    <row r="90" spans="1:17">
      <c r="A90" s="8" t="s">
        <v>132</v>
      </c>
      <c r="B90" s="15">
        <f>'[1]30'!B92</f>
        <v>115</v>
      </c>
      <c r="C90" s="16">
        <f>'[1]30'!C92</f>
        <v>0</v>
      </c>
      <c r="D90" s="16">
        <f>'[1]30'!D92</f>
        <v>235</v>
      </c>
      <c r="E90" s="16">
        <f>'[1]30'!E92</f>
        <v>0</v>
      </c>
      <c r="F90" s="15">
        <f t="shared" si="17"/>
        <v>350</v>
      </c>
      <c r="G90" s="15">
        <f>'[1]30'!H92</f>
        <v>115</v>
      </c>
      <c r="H90" s="16">
        <f>'[1]30'!I92</f>
        <v>0</v>
      </c>
      <c r="I90" s="16">
        <f>'[1]30'!J92</f>
        <v>43</v>
      </c>
      <c r="J90" s="16">
        <f>'[1]30'!K92</f>
        <v>0</v>
      </c>
      <c r="K90" s="15">
        <f t="shared" si="15"/>
        <v>158</v>
      </c>
      <c r="L90" s="18">
        <f>frq!C90</f>
        <v>1</v>
      </c>
      <c r="M90" s="16">
        <f t="shared" si="11"/>
        <v>115</v>
      </c>
      <c r="N90" s="16">
        <f t="shared" si="12"/>
        <v>0</v>
      </c>
      <c r="O90" s="16">
        <f t="shared" si="13"/>
        <v>43</v>
      </c>
      <c r="P90" s="16">
        <f t="shared" si="14"/>
        <v>0</v>
      </c>
      <c r="Q90" s="17">
        <f t="shared" si="16"/>
        <v>158</v>
      </c>
    </row>
    <row r="91" spans="1:17">
      <c r="A91" s="8" t="s">
        <v>133</v>
      </c>
      <c r="B91" s="15">
        <f>'[1]30'!B93</f>
        <v>115</v>
      </c>
      <c r="C91" s="16">
        <f>'[1]30'!C93</f>
        <v>0</v>
      </c>
      <c r="D91" s="16">
        <f>'[1]30'!D93</f>
        <v>240</v>
      </c>
      <c r="E91" s="16">
        <f>'[1]30'!E93</f>
        <v>0</v>
      </c>
      <c r="F91" s="15">
        <f t="shared" si="17"/>
        <v>355</v>
      </c>
      <c r="G91" s="15">
        <f>'[1]30'!H93</f>
        <v>115</v>
      </c>
      <c r="H91" s="16">
        <f>'[1]30'!I93</f>
        <v>0</v>
      </c>
      <c r="I91" s="16">
        <f>'[1]30'!J93</f>
        <v>43</v>
      </c>
      <c r="J91" s="16">
        <f>'[1]30'!K93</f>
        <v>0</v>
      </c>
      <c r="K91" s="15">
        <f t="shared" si="15"/>
        <v>158</v>
      </c>
      <c r="L91" s="18">
        <f>frq!C91</f>
        <v>1</v>
      </c>
      <c r="M91" s="16">
        <f t="shared" si="11"/>
        <v>115</v>
      </c>
      <c r="N91" s="16">
        <f t="shared" si="12"/>
        <v>0</v>
      </c>
      <c r="O91" s="16">
        <f t="shared" si="13"/>
        <v>43</v>
      </c>
      <c r="P91" s="16">
        <f t="shared" si="14"/>
        <v>0</v>
      </c>
      <c r="Q91" s="17">
        <f t="shared" si="16"/>
        <v>158</v>
      </c>
    </row>
    <row r="92" spans="1:17">
      <c r="A92" s="8" t="s">
        <v>134</v>
      </c>
      <c r="B92" s="15">
        <f>'[1]30'!B94</f>
        <v>115</v>
      </c>
      <c r="C92" s="16">
        <f>'[1]30'!C94</f>
        <v>0</v>
      </c>
      <c r="D92" s="16">
        <f>'[1]30'!D94</f>
        <v>240</v>
      </c>
      <c r="E92" s="16">
        <f>'[1]30'!E94</f>
        <v>0</v>
      </c>
      <c r="F92" s="15">
        <f t="shared" si="17"/>
        <v>355</v>
      </c>
      <c r="G92" s="15">
        <f>'[1]30'!H94</f>
        <v>115</v>
      </c>
      <c r="H92" s="16">
        <f>'[1]30'!I94</f>
        <v>0</v>
      </c>
      <c r="I92" s="16">
        <f>'[1]30'!J94</f>
        <v>43</v>
      </c>
      <c r="J92" s="16">
        <f>'[1]30'!K94</f>
        <v>0</v>
      </c>
      <c r="K92" s="15">
        <f t="shared" si="15"/>
        <v>158</v>
      </c>
      <c r="L92" s="18">
        <f>frq!C92</f>
        <v>1</v>
      </c>
      <c r="M92" s="16">
        <f t="shared" si="11"/>
        <v>115</v>
      </c>
      <c r="N92" s="16">
        <f t="shared" si="12"/>
        <v>0</v>
      </c>
      <c r="O92" s="16">
        <f t="shared" si="13"/>
        <v>43</v>
      </c>
      <c r="P92" s="16">
        <f t="shared" si="14"/>
        <v>0</v>
      </c>
      <c r="Q92" s="17">
        <f t="shared" si="16"/>
        <v>158</v>
      </c>
    </row>
    <row r="93" spans="1:17">
      <c r="A93" s="8" t="s">
        <v>135</v>
      </c>
      <c r="B93" s="15">
        <f>'[1]30'!B95</f>
        <v>115</v>
      </c>
      <c r="C93" s="16">
        <f>'[1]30'!C95</f>
        <v>0</v>
      </c>
      <c r="D93" s="16">
        <f>'[1]30'!D95</f>
        <v>240</v>
      </c>
      <c r="E93" s="16">
        <f>'[1]30'!E95</f>
        <v>0</v>
      </c>
      <c r="F93" s="15">
        <f t="shared" si="17"/>
        <v>355</v>
      </c>
      <c r="G93" s="15">
        <f>'[1]30'!H95</f>
        <v>115</v>
      </c>
      <c r="H93" s="16">
        <f>'[1]30'!I95</f>
        <v>0</v>
      </c>
      <c r="I93" s="16">
        <f>'[1]30'!J95</f>
        <v>48</v>
      </c>
      <c r="J93" s="16">
        <f>'[1]30'!K95</f>
        <v>0</v>
      </c>
      <c r="K93" s="15">
        <f t="shared" si="15"/>
        <v>163</v>
      </c>
      <c r="L93" s="18">
        <f>frq!C93</f>
        <v>1</v>
      </c>
      <c r="M93" s="16">
        <f t="shared" si="11"/>
        <v>115</v>
      </c>
      <c r="N93" s="16">
        <f t="shared" si="12"/>
        <v>0</v>
      </c>
      <c r="O93" s="16">
        <f t="shared" si="13"/>
        <v>48</v>
      </c>
      <c r="P93" s="16">
        <f t="shared" si="14"/>
        <v>0</v>
      </c>
      <c r="Q93" s="17">
        <f t="shared" si="16"/>
        <v>163</v>
      </c>
    </row>
    <row r="94" spans="1:17">
      <c r="A94" s="8" t="s">
        <v>136</v>
      </c>
      <c r="B94" s="15">
        <f>'[1]30'!B96</f>
        <v>115</v>
      </c>
      <c r="C94" s="16">
        <f>'[1]30'!C96</f>
        <v>0</v>
      </c>
      <c r="D94" s="16">
        <f>'[1]30'!D96</f>
        <v>240</v>
      </c>
      <c r="E94" s="16">
        <f>'[1]30'!E96</f>
        <v>0</v>
      </c>
      <c r="F94" s="15">
        <f t="shared" si="17"/>
        <v>355</v>
      </c>
      <c r="G94" s="15">
        <f>'[1]30'!H96</f>
        <v>115</v>
      </c>
      <c r="H94" s="16">
        <f>'[1]30'!I96</f>
        <v>0</v>
      </c>
      <c r="I94" s="16">
        <f>'[1]30'!J96</f>
        <v>43</v>
      </c>
      <c r="J94" s="16">
        <f>'[1]30'!K96</f>
        <v>0</v>
      </c>
      <c r="K94" s="15">
        <f t="shared" si="15"/>
        <v>158</v>
      </c>
      <c r="L94" s="18">
        <f>frq!C94</f>
        <v>1</v>
      </c>
      <c r="M94" s="16">
        <f t="shared" si="11"/>
        <v>115</v>
      </c>
      <c r="N94" s="16">
        <f t="shared" si="12"/>
        <v>0</v>
      </c>
      <c r="O94" s="16">
        <f t="shared" si="13"/>
        <v>43</v>
      </c>
      <c r="P94" s="16">
        <f t="shared" si="14"/>
        <v>0</v>
      </c>
      <c r="Q94" s="17">
        <f t="shared" si="16"/>
        <v>158</v>
      </c>
    </row>
    <row r="95" spans="1:17">
      <c r="A95" s="8" t="s">
        <v>137</v>
      </c>
      <c r="B95" s="15">
        <f>'[1]30'!B97</f>
        <v>115</v>
      </c>
      <c r="C95" s="16">
        <f>'[1]30'!C97</f>
        <v>0</v>
      </c>
      <c r="D95" s="16">
        <f>'[1]30'!D97</f>
        <v>240</v>
      </c>
      <c r="E95" s="16">
        <f>'[1]30'!E97</f>
        <v>0</v>
      </c>
      <c r="F95" s="15">
        <f t="shared" si="17"/>
        <v>355</v>
      </c>
      <c r="G95" s="15">
        <f>'[1]30'!H97</f>
        <v>115</v>
      </c>
      <c r="H95" s="16">
        <f>'[1]30'!I97</f>
        <v>0</v>
      </c>
      <c r="I95" s="16">
        <f>'[1]30'!J97</f>
        <v>43</v>
      </c>
      <c r="J95" s="16">
        <f>'[1]30'!K97</f>
        <v>0</v>
      </c>
      <c r="K95" s="15">
        <f t="shared" si="15"/>
        <v>158</v>
      </c>
      <c r="L95" s="18">
        <f>frq!C95</f>
        <v>1</v>
      </c>
      <c r="M95" s="16">
        <f t="shared" si="11"/>
        <v>115</v>
      </c>
      <c r="N95" s="16">
        <f t="shared" si="12"/>
        <v>0</v>
      </c>
      <c r="O95" s="16">
        <f t="shared" si="13"/>
        <v>43</v>
      </c>
      <c r="P95" s="16">
        <f t="shared" si="14"/>
        <v>0</v>
      </c>
      <c r="Q95" s="17">
        <f t="shared" si="16"/>
        <v>158</v>
      </c>
    </row>
    <row r="96" spans="1:17">
      <c r="A96" s="8" t="s">
        <v>138</v>
      </c>
      <c r="B96" s="15">
        <f>'[1]30'!B98</f>
        <v>115</v>
      </c>
      <c r="C96" s="16">
        <f>'[1]30'!C98</f>
        <v>0</v>
      </c>
      <c r="D96" s="16">
        <f>'[1]30'!D98</f>
        <v>240</v>
      </c>
      <c r="E96" s="16">
        <f>'[1]30'!E98</f>
        <v>0</v>
      </c>
      <c r="F96" s="15">
        <f t="shared" si="17"/>
        <v>355</v>
      </c>
      <c r="G96" s="15">
        <f>'[1]30'!H98</f>
        <v>115</v>
      </c>
      <c r="H96" s="16">
        <f>'[1]30'!I98</f>
        <v>0</v>
      </c>
      <c r="I96" s="16">
        <f>'[1]30'!J98</f>
        <v>43</v>
      </c>
      <c r="J96" s="16">
        <f>'[1]30'!K98</f>
        <v>0</v>
      </c>
      <c r="K96" s="15">
        <f t="shared" si="15"/>
        <v>158</v>
      </c>
      <c r="L96" s="18">
        <f>frq!C96</f>
        <v>1</v>
      </c>
      <c r="M96" s="16">
        <f t="shared" si="11"/>
        <v>115</v>
      </c>
      <c r="N96" s="16">
        <f t="shared" si="12"/>
        <v>0</v>
      </c>
      <c r="O96" s="16">
        <f t="shared" si="13"/>
        <v>43</v>
      </c>
      <c r="P96" s="16">
        <f t="shared" si="14"/>
        <v>0</v>
      </c>
      <c r="Q96" s="17">
        <f t="shared" si="16"/>
        <v>158</v>
      </c>
    </row>
    <row r="97" spans="1:17">
      <c r="A97" s="8" t="s">
        <v>139</v>
      </c>
      <c r="B97" s="15">
        <f>'[1]30'!B99</f>
        <v>115</v>
      </c>
      <c r="C97" s="16">
        <f>'[1]30'!C99</f>
        <v>0</v>
      </c>
      <c r="D97" s="16">
        <f>'[1]30'!D99</f>
        <v>240</v>
      </c>
      <c r="E97" s="16">
        <f>'[1]30'!E99</f>
        <v>0</v>
      </c>
      <c r="F97" s="15">
        <f t="shared" si="17"/>
        <v>355</v>
      </c>
      <c r="G97" s="15">
        <f>'[1]30'!H99</f>
        <v>115</v>
      </c>
      <c r="H97" s="16">
        <f>'[1]30'!I99</f>
        <v>0</v>
      </c>
      <c r="I97" s="16">
        <f>'[1]30'!J99</f>
        <v>43</v>
      </c>
      <c r="J97" s="16">
        <f>'[1]30'!K99</f>
        <v>0</v>
      </c>
      <c r="K97" s="15">
        <f t="shared" si="15"/>
        <v>158</v>
      </c>
      <c r="L97" s="18">
        <f>frq!C97</f>
        <v>1</v>
      </c>
      <c r="M97" s="16">
        <f t="shared" si="11"/>
        <v>115</v>
      </c>
      <c r="N97" s="16">
        <f t="shared" si="12"/>
        <v>0</v>
      </c>
      <c r="O97" s="16">
        <f t="shared" si="13"/>
        <v>43</v>
      </c>
      <c r="P97" s="16">
        <f t="shared" si="14"/>
        <v>0</v>
      </c>
      <c r="Q97" s="17">
        <f t="shared" si="16"/>
        <v>158</v>
      </c>
    </row>
    <row r="98" spans="1:17">
      <c r="A98" s="8" t="s">
        <v>140</v>
      </c>
      <c r="B98" s="15">
        <f>'[1]30'!B100</f>
        <v>115</v>
      </c>
      <c r="C98" s="16">
        <f>'[1]30'!C100</f>
        <v>0</v>
      </c>
      <c r="D98" s="16">
        <f>'[1]30'!D100</f>
        <v>240</v>
      </c>
      <c r="E98" s="16">
        <f>'[1]30'!E100</f>
        <v>0</v>
      </c>
      <c r="F98" s="15">
        <f t="shared" si="17"/>
        <v>355</v>
      </c>
      <c r="G98" s="15">
        <f>'[1]30'!H100</f>
        <v>115</v>
      </c>
      <c r="H98" s="16">
        <f>'[1]30'!I100</f>
        <v>0</v>
      </c>
      <c r="I98" s="16">
        <f>'[1]30'!J100</f>
        <v>43</v>
      </c>
      <c r="J98" s="16">
        <f>'[1]30'!K100</f>
        <v>0</v>
      </c>
      <c r="K98" s="15">
        <f t="shared" si="15"/>
        <v>158</v>
      </c>
      <c r="L98" s="18">
        <f>frq!C98</f>
        <v>1</v>
      </c>
      <c r="M98" s="16">
        <f t="shared" si="11"/>
        <v>115</v>
      </c>
      <c r="N98" s="16">
        <f t="shared" si="12"/>
        <v>0</v>
      </c>
      <c r="O98" s="16">
        <f t="shared" si="13"/>
        <v>43</v>
      </c>
      <c r="P98" s="16">
        <f t="shared" si="14"/>
        <v>0</v>
      </c>
      <c r="Q98" s="17">
        <f t="shared" si="16"/>
        <v>158</v>
      </c>
    </row>
    <row r="99" spans="1:17">
      <c r="A99" s="8" t="s">
        <v>175</v>
      </c>
      <c r="B99" s="15">
        <f t="shared" ref="B99:Q99" si="18">SUM(B3:B98)/4000</f>
        <v>2.742</v>
      </c>
      <c r="C99" s="15">
        <f t="shared" si="18"/>
        <v>1.4999999999999999E-2</v>
      </c>
      <c r="D99" s="15">
        <f t="shared" si="18"/>
        <v>5.74</v>
      </c>
      <c r="E99" s="15">
        <f t="shared" si="18"/>
        <v>0</v>
      </c>
      <c r="F99" s="15">
        <f t="shared" si="18"/>
        <v>8.4969999999999999</v>
      </c>
      <c r="G99" s="15">
        <f t="shared" si="18"/>
        <v>2.742</v>
      </c>
      <c r="H99" s="15">
        <f t="shared" si="18"/>
        <v>0</v>
      </c>
      <c r="I99" s="15">
        <f t="shared" si="18"/>
        <v>1.06925</v>
      </c>
      <c r="J99" s="15">
        <f t="shared" si="18"/>
        <v>0</v>
      </c>
      <c r="K99" s="15">
        <f t="shared" si="18"/>
        <v>3.8112499999999998</v>
      </c>
      <c r="L99" s="15">
        <f t="shared" si="18"/>
        <v>2.4E-2</v>
      </c>
      <c r="M99" s="15">
        <f t="shared" si="18"/>
        <v>2.742</v>
      </c>
      <c r="N99" s="15">
        <f t="shared" si="18"/>
        <v>0</v>
      </c>
      <c r="O99" s="15">
        <f t="shared" si="18"/>
        <v>1.06925</v>
      </c>
      <c r="P99" s="15">
        <f t="shared" si="18"/>
        <v>0</v>
      </c>
      <c r="Q99" s="15">
        <f t="shared" si="18"/>
        <v>3.8112499999999998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44591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'[2]30'!B5</f>
        <v>84</v>
      </c>
      <c r="C3" s="197">
        <f>'[2]30'!C5</f>
        <v>0</v>
      </c>
      <c r="D3" s="197">
        <f>'[2]30'!D5</f>
        <v>0</v>
      </c>
      <c r="E3" s="197">
        <f>'[2]30'!E5</f>
        <v>0</v>
      </c>
      <c r="F3" s="15">
        <f>SUM(B3:E3)</f>
        <v>84</v>
      </c>
      <c r="G3" s="196">
        <f>'[2]30'!H5</f>
        <v>39</v>
      </c>
      <c r="H3" s="197">
        <f>'[2]30'!I5</f>
        <v>0</v>
      </c>
      <c r="I3" s="197">
        <f>'[2]30'!J5</f>
        <v>0</v>
      </c>
      <c r="J3" s="197">
        <f>'[2]30'!K5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196">
        <f>'[2]30'!B6</f>
        <v>84</v>
      </c>
      <c r="C4" s="197">
        <f>'[2]30'!C6</f>
        <v>0</v>
      </c>
      <c r="D4" s="197">
        <f>'[2]30'!D6</f>
        <v>0</v>
      </c>
      <c r="E4" s="197">
        <f>'[2]30'!E6</f>
        <v>0</v>
      </c>
      <c r="F4" s="15">
        <f>SUM(B4:E4)</f>
        <v>84</v>
      </c>
      <c r="G4" s="196">
        <f>'[2]30'!H6</f>
        <v>39</v>
      </c>
      <c r="H4" s="197">
        <f>'[2]30'!I6</f>
        <v>0</v>
      </c>
      <c r="I4" s="197">
        <f>'[2]30'!J6</f>
        <v>0</v>
      </c>
      <c r="J4" s="197">
        <f>'[2]30'!K6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6">
        <f>'[2]30'!B7</f>
        <v>84</v>
      </c>
      <c r="C5" s="197">
        <f>'[2]30'!C7</f>
        <v>0</v>
      </c>
      <c r="D5" s="197">
        <f>'[2]30'!D7</f>
        <v>0</v>
      </c>
      <c r="E5" s="197">
        <f>'[2]30'!E7</f>
        <v>0</v>
      </c>
      <c r="F5" s="15">
        <f t="shared" ref="F5:F68" si="6">SUM(B5:E5)</f>
        <v>84</v>
      </c>
      <c r="G5" s="196">
        <f>'[2]30'!H7</f>
        <v>39</v>
      </c>
      <c r="H5" s="197">
        <f>'[2]30'!I7</f>
        <v>0</v>
      </c>
      <c r="I5" s="197">
        <f>'[2]30'!J7</f>
        <v>0</v>
      </c>
      <c r="J5" s="197">
        <f>'[2]30'!K7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6">
        <f>'[2]30'!B8</f>
        <v>84</v>
      </c>
      <c r="C6" s="197">
        <f>'[2]30'!C8</f>
        <v>0</v>
      </c>
      <c r="D6" s="197">
        <f>'[2]30'!D8</f>
        <v>0</v>
      </c>
      <c r="E6" s="197">
        <f>'[2]30'!E8</f>
        <v>0</v>
      </c>
      <c r="F6" s="15">
        <f t="shared" si="6"/>
        <v>84</v>
      </c>
      <c r="G6" s="196">
        <f>'[2]30'!H8</f>
        <v>39</v>
      </c>
      <c r="H6" s="197">
        <f>'[2]30'!I8</f>
        <v>0</v>
      </c>
      <c r="I6" s="197">
        <f>'[2]30'!J8</f>
        <v>0</v>
      </c>
      <c r="J6" s="197">
        <f>'[2]30'!K8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6">
        <f>'[2]30'!B9</f>
        <v>84</v>
      </c>
      <c r="C7" s="197">
        <f>'[2]30'!C9</f>
        <v>0</v>
      </c>
      <c r="D7" s="197">
        <f>'[2]30'!D9</f>
        <v>0</v>
      </c>
      <c r="E7" s="197">
        <f>'[2]30'!E9</f>
        <v>0</v>
      </c>
      <c r="F7" s="15">
        <f t="shared" si="6"/>
        <v>84</v>
      </c>
      <c r="G7" s="196">
        <f>'[2]30'!H9</f>
        <v>39</v>
      </c>
      <c r="H7" s="197">
        <f>'[2]30'!I9</f>
        <v>0</v>
      </c>
      <c r="I7" s="197">
        <f>'[2]30'!J9</f>
        <v>0</v>
      </c>
      <c r="J7" s="197">
        <f>'[2]30'!K9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196">
        <f>'[2]30'!B10</f>
        <v>84</v>
      </c>
      <c r="C8" s="197">
        <f>'[2]30'!C10</f>
        <v>0</v>
      </c>
      <c r="D8" s="197">
        <f>'[2]30'!D10</f>
        <v>0</v>
      </c>
      <c r="E8" s="197">
        <f>'[2]30'!E10</f>
        <v>0</v>
      </c>
      <c r="F8" s="15">
        <f t="shared" si="6"/>
        <v>84</v>
      </c>
      <c r="G8" s="196">
        <f>'[2]30'!H10</f>
        <v>39</v>
      </c>
      <c r="H8" s="197">
        <f>'[2]30'!I10</f>
        <v>0</v>
      </c>
      <c r="I8" s="197">
        <f>'[2]30'!J10</f>
        <v>0</v>
      </c>
      <c r="J8" s="197">
        <f>'[2]30'!K10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196">
        <f>'[2]30'!B11</f>
        <v>84</v>
      </c>
      <c r="C9" s="197">
        <f>'[2]30'!C11</f>
        <v>0</v>
      </c>
      <c r="D9" s="197">
        <f>'[2]30'!D11</f>
        <v>0</v>
      </c>
      <c r="E9" s="197">
        <f>'[2]30'!E11</f>
        <v>0</v>
      </c>
      <c r="F9" s="15">
        <f t="shared" si="6"/>
        <v>84</v>
      </c>
      <c r="G9" s="196">
        <f>'[2]30'!H11</f>
        <v>39</v>
      </c>
      <c r="H9" s="197">
        <f>'[2]30'!I11</f>
        <v>0</v>
      </c>
      <c r="I9" s="197">
        <f>'[2]30'!J11</f>
        <v>0</v>
      </c>
      <c r="J9" s="197">
        <f>'[2]30'!K11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6">
        <f>'[2]30'!B12</f>
        <v>84</v>
      </c>
      <c r="C10" s="197">
        <f>'[2]30'!C12</f>
        <v>0</v>
      </c>
      <c r="D10" s="197">
        <f>'[2]30'!D12</f>
        <v>0</v>
      </c>
      <c r="E10" s="197">
        <f>'[2]30'!E12</f>
        <v>0</v>
      </c>
      <c r="F10" s="15">
        <f t="shared" si="6"/>
        <v>84</v>
      </c>
      <c r="G10" s="196">
        <f>'[2]30'!H12</f>
        <v>39</v>
      </c>
      <c r="H10" s="197">
        <f>'[2]30'!I12</f>
        <v>0</v>
      </c>
      <c r="I10" s="197">
        <f>'[2]30'!J12</f>
        <v>0</v>
      </c>
      <c r="J10" s="197">
        <f>'[2]30'!K12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196">
        <f>'[2]30'!B13</f>
        <v>84</v>
      </c>
      <c r="C11" s="197">
        <f>'[2]30'!C13</f>
        <v>0</v>
      </c>
      <c r="D11" s="197">
        <f>'[2]30'!D13</f>
        <v>0</v>
      </c>
      <c r="E11" s="197">
        <f>'[2]30'!E13</f>
        <v>0</v>
      </c>
      <c r="F11" s="15">
        <f t="shared" si="6"/>
        <v>84</v>
      </c>
      <c r="G11" s="196">
        <f>'[2]30'!H13</f>
        <v>39</v>
      </c>
      <c r="H11" s="197">
        <f>'[2]30'!I13</f>
        <v>0</v>
      </c>
      <c r="I11" s="197">
        <f>'[2]30'!J13</f>
        <v>0</v>
      </c>
      <c r="J11" s="197">
        <f>'[2]30'!K13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196">
        <f>'[2]30'!B14</f>
        <v>84</v>
      </c>
      <c r="C12" s="197">
        <f>'[2]30'!C14</f>
        <v>0</v>
      </c>
      <c r="D12" s="197">
        <f>'[2]30'!D14</f>
        <v>0</v>
      </c>
      <c r="E12" s="197">
        <f>'[2]30'!E14</f>
        <v>0</v>
      </c>
      <c r="F12" s="15">
        <f t="shared" si="6"/>
        <v>84</v>
      </c>
      <c r="G12" s="196">
        <f>'[2]30'!H14</f>
        <v>39</v>
      </c>
      <c r="H12" s="197">
        <f>'[2]30'!I14</f>
        <v>0</v>
      </c>
      <c r="I12" s="197">
        <f>'[2]30'!J14</f>
        <v>0</v>
      </c>
      <c r="J12" s="197">
        <f>'[2]30'!K14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196">
        <f>'[2]30'!B15</f>
        <v>84</v>
      </c>
      <c r="C13" s="197">
        <f>'[2]30'!C15</f>
        <v>0</v>
      </c>
      <c r="D13" s="197">
        <f>'[2]30'!D15</f>
        <v>0</v>
      </c>
      <c r="E13" s="197">
        <f>'[2]30'!E15</f>
        <v>0</v>
      </c>
      <c r="F13" s="15">
        <f t="shared" si="6"/>
        <v>84</v>
      </c>
      <c r="G13" s="196">
        <f>'[2]30'!H15</f>
        <v>39</v>
      </c>
      <c r="H13" s="197">
        <f>'[2]30'!I15</f>
        <v>0</v>
      </c>
      <c r="I13" s="197">
        <f>'[2]30'!J15</f>
        <v>0</v>
      </c>
      <c r="J13" s="197">
        <f>'[2]30'!K15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196">
        <f>'[2]30'!B16</f>
        <v>84</v>
      </c>
      <c r="C14" s="197">
        <f>'[2]30'!C16</f>
        <v>0</v>
      </c>
      <c r="D14" s="197">
        <f>'[2]30'!D16</f>
        <v>0</v>
      </c>
      <c r="E14" s="197">
        <f>'[2]30'!E16</f>
        <v>0</v>
      </c>
      <c r="F14" s="15">
        <f t="shared" si="6"/>
        <v>84</v>
      </c>
      <c r="G14" s="196">
        <f>'[2]30'!H16</f>
        <v>39</v>
      </c>
      <c r="H14" s="197">
        <f>'[2]30'!I16</f>
        <v>0</v>
      </c>
      <c r="I14" s="197">
        <f>'[2]30'!J16</f>
        <v>0</v>
      </c>
      <c r="J14" s="197">
        <f>'[2]30'!K16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196">
        <f>'[2]30'!B17</f>
        <v>84</v>
      </c>
      <c r="C15" s="197">
        <f>'[2]30'!C17</f>
        <v>0</v>
      </c>
      <c r="D15" s="197">
        <f>'[2]30'!D17</f>
        <v>0</v>
      </c>
      <c r="E15" s="197">
        <f>'[2]30'!E17</f>
        <v>0</v>
      </c>
      <c r="F15" s="15">
        <f t="shared" si="6"/>
        <v>84</v>
      </c>
      <c r="G15" s="196">
        <f>'[2]30'!H17</f>
        <v>39</v>
      </c>
      <c r="H15" s="197">
        <f>'[2]30'!I17</f>
        <v>0</v>
      </c>
      <c r="I15" s="197">
        <f>'[2]30'!J17</f>
        <v>0</v>
      </c>
      <c r="J15" s="197">
        <f>'[2]30'!K17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196">
        <f>'[2]30'!B18</f>
        <v>84</v>
      </c>
      <c r="C16" s="197">
        <f>'[2]30'!C18</f>
        <v>0</v>
      </c>
      <c r="D16" s="197">
        <f>'[2]30'!D18</f>
        <v>0</v>
      </c>
      <c r="E16" s="197">
        <f>'[2]30'!E18</f>
        <v>0</v>
      </c>
      <c r="F16" s="15">
        <f t="shared" si="6"/>
        <v>84</v>
      </c>
      <c r="G16" s="196">
        <f>'[2]30'!H18</f>
        <v>39</v>
      </c>
      <c r="H16" s="197">
        <f>'[2]30'!I18</f>
        <v>0</v>
      </c>
      <c r="I16" s="197">
        <f>'[2]30'!J18</f>
        <v>0</v>
      </c>
      <c r="J16" s="197">
        <f>'[2]30'!K18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196">
        <f>'[2]30'!B19</f>
        <v>84</v>
      </c>
      <c r="C17" s="197">
        <f>'[2]30'!C19</f>
        <v>0</v>
      </c>
      <c r="D17" s="197">
        <f>'[2]30'!D19</f>
        <v>0</v>
      </c>
      <c r="E17" s="197">
        <f>'[2]30'!E19</f>
        <v>0</v>
      </c>
      <c r="F17" s="15">
        <f t="shared" si="6"/>
        <v>84</v>
      </c>
      <c r="G17" s="196">
        <f>'[2]30'!H19</f>
        <v>39</v>
      </c>
      <c r="H17" s="197">
        <f>'[2]30'!I19</f>
        <v>0</v>
      </c>
      <c r="I17" s="197">
        <f>'[2]30'!J19</f>
        <v>0</v>
      </c>
      <c r="J17" s="197">
        <f>'[2]30'!K19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196">
        <f>'[2]30'!B20</f>
        <v>84</v>
      </c>
      <c r="C18" s="197">
        <f>'[2]30'!C20</f>
        <v>0</v>
      </c>
      <c r="D18" s="197">
        <f>'[2]30'!D20</f>
        <v>0</v>
      </c>
      <c r="E18" s="197">
        <f>'[2]30'!E20</f>
        <v>0</v>
      </c>
      <c r="F18" s="15">
        <f t="shared" si="6"/>
        <v>84</v>
      </c>
      <c r="G18" s="196">
        <f>'[2]30'!H20</f>
        <v>39</v>
      </c>
      <c r="H18" s="197">
        <f>'[2]30'!I20</f>
        <v>0</v>
      </c>
      <c r="I18" s="197">
        <f>'[2]30'!J20</f>
        <v>0</v>
      </c>
      <c r="J18" s="197">
        <f>'[2]30'!K20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196">
        <f>'[2]30'!B21</f>
        <v>84</v>
      </c>
      <c r="C19" s="197">
        <f>'[2]30'!C21</f>
        <v>0</v>
      </c>
      <c r="D19" s="197">
        <f>'[2]30'!D21</f>
        <v>0</v>
      </c>
      <c r="E19" s="197">
        <f>'[2]30'!E21</f>
        <v>0</v>
      </c>
      <c r="F19" s="15">
        <f t="shared" si="6"/>
        <v>84</v>
      </c>
      <c r="G19" s="196">
        <f>'[2]30'!H21</f>
        <v>40</v>
      </c>
      <c r="H19" s="197">
        <f>'[2]30'!I21</f>
        <v>0</v>
      </c>
      <c r="I19" s="197">
        <f>'[2]30'!J21</f>
        <v>0</v>
      </c>
      <c r="J19" s="197">
        <f>'[2]30'!K21</f>
        <v>0</v>
      </c>
      <c r="K19" s="15">
        <f t="shared" si="3"/>
        <v>40</v>
      </c>
      <c r="L19" s="18">
        <f>frq!C19</f>
        <v>1</v>
      </c>
      <c r="M19" s="167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</row>
    <row r="20" spans="1:18">
      <c r="A20" s="8" t="s">
        <v>62</v>
      </c>
      <c r="B20" s="196">
        <f>'[2]30'!B22</f>
        <v>84</v>
      </c>
      <c r="C20" s="197">
        <f>'[2]30'!C22</f>
        <v>0</v>
      </c>
      <c r="D20" s="197">
        <f>'[2]30'!D22</f>
        <v>0</v>
      </c>
      <c r="E20" s="197">
        <f>'[2]30'!E22</f>
        <v>0</v>
      </c>
      <c r="F20" s="15">
        <f t="shared" si="6"/>
        <v>84</v>
      </c>
      <c r="G20" s="196">
        <f>'[2]30'!H22</f>
        <v>40</v>
      </c>
      <c r="H20" s="197">
        <f>'[2]30'!I22</f>
        <v>0</v>
      </c>
      <c r="I20" s="197">
        <f>'[2]30'!J22</f>
        <v>0</v>
      </c>
      <c r="J20" s="197">
        <f>'[2]30'!K22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196">
        <f>'[2]30'!B23</f>
        <v>84</v>
      </c>
      <c r="C21" s="197">
        <f>'[2]30'!C23</f>
        <v>0</v>
      </c>
      <c r="D21" s="197">
        <f>'[2]30'!D23</f>
        <v>0</v>
      </c>
      <c r="E21" s="197">
        <f>'[2]30'!E23</f>
        <v>0</v>
      </c>
      <c r="F21" s="15">
        <f t="shared" si="6"/>
        <v>84</v>
      </c>
      <c r="G21" s="196">
        <f>'[2]30'!H23</f>
        <v>40</v>
      </c>
      <c r="H21" s="197">
        <f>'[2]30'!I23</f>
        <v>0</v>
      </c>
      <c r="I21" s="197">
        <f>'[2]30'!J23</f>
        <v>0</v>
      </c>
      <c r="J21" s="197">
        <f>'[2]30'!K23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196">
        <f>'[2]30'!B24</f>
        <v>84</v>
      </c>
      <c r="C22" s="197">
        <f>'[2]30'!C24</f>
        <v>0</v>
      </c>
      <c r="D22" s="197">
        <f>'[2]30'!D24</f>
        <v>0</v>
      </c>
      <c r="E22" s="197">
        <f>'[2]30'!E24</f>
        <v>0</v>
      </c>
      <c r="F22" s="15">
        <f t="shared" si="6"/>
        <v>84</v>
      </c>
      <c r="G22" s="196">
        <f>'[2]30'!H24</f>
        <v>40</v>
      </c>
      <c r="H22" s="197">
        <f>'[2]30'!I24</f>
        <v>0</v>
      </c>
      <c r="I22" s="197">
        <f>'[2]30'!J24</f>
        <v>0</v>
      </c>
      <c r="J22" s="197">
        <f>'[2]30'!K24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196">
        <f>'[2]30'!B25</f>
        <v>84</v>
      </c>
      <c r="C23" s="197">
        <f>'[2]30'!C25</f>
        <v>0</v>
      </c>
      <c r="D23" s="197">
        <f>'[2]30'!D25</f>
        <v>0</v>
      </c>
      <c r="E23" s="197">
        <f>'[2]30'!E25</f>
        <v>0</v>
      </c>
      <c r="F23" s="15">
        <f t="shared" si="6"/>
        <v>84</v>
      </c>
      <c r="G23" s="196">
        <f>'[2]30'!H25</f>
        <v>40</v>
      </c>
      <c r="H23" s="197">
        <f>'[2]30'!I25</f>
        <v>0</v>
      </c>
      <c r="I23" s="197">
        <f>'[2]30'!J25</f>
        <v>0</v>
      </c>
      <c r="J23" s="197">
        <f>'[2]30'!K25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196">
        <f>'[2]30'!B26</f>
        <v>84</v>
      </c>
      <c r="C24" s="197">
        <f>'[2]30'!C26</f>
        <v>0</v>
      </c>
      <c r="D24" s="197">
        <f>'[2]30'!D26</f>
        <v>0</v>
      </c>
      <c r="E24" s="197">
        <f>'[2]30'!E26</f>
        <v>0</v>
      </c>
      <c r="F24" s="15">
        <f t="shared" si="6"/>
        <v>84</v>
      </c>
      <c r="G24" s="196">
        <f>'[2]30'!H26</f>
        <v>40</v>
      </c>
      <c r="H24" s="197">
        <f>'[2]30'!I26</f>
        <v>0</v>
      </c>
      <c r="I24" s="197">
        <f>'[2]30'!J26</f>
        <v>0</v>
      </c>
      <c r="J24" s="197">
        <f>'[2]30'!K26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196">
        <f>'[2]30'!B27</f>
        <v>84</v>
      </c>
      <c r="C25" s="197">
        <f>'[2]30'!C27</f>
        <v>0</v>
      </c>
      <c r="D25" s="197">
        <f>'[2]30'!D27</f>
        <v>0</v>
      </c>
      <c r="E25" s="197">
        <f>'[2]30'!E27</f>
        <v>0</v>
      </c>
      <c r="F25" s="15">
        <f t="shared" si="6"/>
        <v>84</v>
      </c>
      <c r="G25" s="196">
        <f>'[2]30'!H27</f>
        <v>40</v>
      </c>
      <c r="H25" s="197">
        <f>'[2]30'!I27</f>
        <v>0</v>
      </c>
      <c r="I25" s="197">
        <f>'[2]30'!J27</f>
        <v>0</v>
      </c>
      <c r="J25" s="197">
        <f>'[2]30'!K27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196">
        <f>'[2]30'!B28</f>
        <v>84</v>
      </c>
      <c r="C26" s="197">
        <f>'[2]30'!C28</f>
        <v>0</v>
      </c>
      <c r="D26" s="197">
        <f>'[2]30'!D28</f>
        <v>0</v>
      </c>
      <c r="E26" s="197">
        <f>'[2]30'!E28</f>
        <v>0</v>
      </c>
      <c r="F26" s="15">
        <f t="shared" si="6"/>
        <v>84</v>
      </c>
      <c r="G26" s="196">
        <f>'[2]30'!H28</f>
        <v>40</v>
      </c>
      <c r="H26" s="197">
        <f>'[2]30'!I28</f>
        <v>0</v>
      </c>
      <c r="I26" s="197">
        <f>'[2]30'!J28</f>
        <v>0</v>
      </c>
      <c r="J26" s="197">
        <f>'[2]30'!K28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196">
        <f>'[2]30'!B29</f>
        <v>84</v>
      </c>
      <c r="C27" s="197">
        <f>'[2]30'!C29</f>
        <v>0</v>
      </c>
      <c r="D27" s="197">
        <f>'[2]30'!D29</f>
        <v>0</v>
      </c>
      <c r="E27" s="197">
        <f>'[2]30'!E29</f>
        <v>0</v>
      </c>
      <c r="F27" s="15">
        <f t="shared" si="6"/>
        <v>84</v>
      </c>
      <c r="G27" s="196">
        <f>'[2]30'!H29</f>
        <v>40</v>
      </c>
      <c r="H27" s="197">
        <f>'[2]30'!I29</f>
        <v>0</v>
      </c>
      <c r="I27" s="197">
        <f>'[2]30'!J29</f>
        <v>0</v>
      </c>
      <c r="J27" s="197">
        <f>'[2]30'!K29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196">
        <f>'[2]30'!B30</f>
        <v>84</v>
      </c>
      <c r="C28" s="197">
        <f>'[2]30'!C30</f>
        <v>0</v>
      </c>
      <c r="D28" s="197">
        <f>'[2]30'!D30</f>
        <v>0</v>
      </c>
      <c r="E28" s="197">
        <f>'[2]30'!E30</f>
        <v>0</v>
      </c>
      <c r="F28" s="15">
        <f t="shared" si="6"/>
        <v>84</v>
      </c>
      <c r="G28" s="196">
        <f>'[2]30'!H30</f>
        <v>40</v>
      </c>
      <c r="H28" s="197">
        <f>'[2]30'!I30</f>
        <v>0</v>
      </c>
      <c r="I28" s="197">
        <f>'[2]30'!J30</f>
        <v>0</v>
      </c>
      <c r="J28" s="197">
        <f>'[2]30'!K30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196">
        <f>'[2]30'!B31</f>
        <v>84</v>
      </c>
      <c r="C29" s="197">
        <f>'[2]30'!C31</f>
        <v>0</v>
      </c>
      <c r="D29" s="197">
        <f>'[2]30'!D31</f>
        <v>0</v>
      </c>
      <c r="E29" s="197">
        <f>'[2]30'!E31</f>
        <v>0</v>
      </c>
      <c r="F29" s="15">
        <f t="shared" si="6"/>
        <v>84</v>
      </c>
      <c r="G29" s="196">
        <f>'[2]30'!H31</f>
        <v>40</v>
      </c>
      <c r="H29" s="197">
        <f>'[2]30'!I31</f>
        <v>0</v>
      </c>
      <c r="I29" s="197">
        <f>'[2]30'!J31</f>
        <v>0</v>
      </c>
      <c r="J29" s="197">
        <f>'[2]30'!K31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196">
        <f>'[2]30'!B32</f>
        <v>84</v>
      </c>
      <c r="C30" s="197">
        <f>'[2]30'!C32</f>
        <v>0</v>
      </c>
      <c r="D30" s="197">
        <f>'[2]30'!D32</f>
        <v>0</v>
      </c>
      <c r="E30" s="197">
        <f>'[2]30'!E32</f>
        <v>0</v>
      </c>
      <c r="F30" s="15">
        <f t="shared" si="6"/>
        <v>84</v>
      </c>
      <c r="G30" s="196">
        <f>'[2]30'!H32</f>
        <v>40</v>
      </c>
      <c r="H30" s="197">
        <f>'[2]30'!I32</f>
        <v>0</v>
      </c>
      <c r="I30" s="197">
        <f>'[2]30'!J32</f>
        <v>0</v>
      </c>
      <c r="J30" s="197">
        <f>'[2]30'!K32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196">
        <f>'[2]30'!B33</f>
        <v>84</v>
      </c>
      <c r="C31" s="197">
        <f>'[2]30'!C33</f>
        <v>0</v>
      </c>
      <c r="D31" s="197">
        <f>'[2]30'!D33</f>
        <v>0</v>
      </c>
      <c r="E31" s="197">
        <f>'[2]30'!E33</f>
        <v>0</v>
      </c>
      <c r="F31" s="15">
        <f t="shared" si="6"/>
        <v>84</v>
      </c>
      <c r="G31" s="196">
        <f>'[2]30'!H33</f>
        <v>40</v>
      </c>
      <c r="H31" s="197">
        <f>'[2]30'!I33</f>
        <v>0</v>
      </c>
      <c r="I31" s="197">
        <f>'[2]30'!J33</f>
        <v>0</v>
      </c>
      <c r="J31" s="197">
        <f>'[2]30'!K33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196">
        <f>'[2]30'!B34</f>
        <v>84</v>
      </c>
      <c r="C32" s="197">
        <f>'[2]30'!C34</f>
        <v>0</v>
      </c>
      <c r="D32" s="197">
        <f>'[2]30'!D34</f>
        <v>0</v>
      </c>
      <c r="E32" s="197">
        <f>'[2]30'!E34</f>
        <v>0</v>
      </c>
      <c r="F32" s="15">
        <f t="shared" si="6"/>
        <v>84</v>
      </c>
      <c r="G32" s="196">
        <f>'[2]30'!H34</f>
        <v>40</v>
      </c>
      <c r="H32" s="197">
        <f>'[2]30'!I34</f>
        <v>0</v>
      </c>
      <c r="I32" s="197">
        <f>'[2]30'!J34</f>
        <v>0</v>
      </c>
      <c r="J32" s="197">
        <f>'[2]30'!K34</f>
        <v>0</v>
      </c>
      <c r="K32" s="15">
        <f t="shared" si="3"/>
        <v>40</v>
      </c>
      <c r="L32" s="18">
        <f>frq!C32</f>
        <v>1</v>
      </c>
      <c r="M32" s="167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</row>
    <row r="33" spans="1:18">
      <c r="A33" s="8" t="s">
        <v>75</v>
      </c>
      <c r="B33" s="196">
        <f>'[2]30'!B35</f>
        <v>84</v>
      </c>
      <c r="C33" s="197">
        <f>'[2]30'!C35</f>
        <v>0</v>
      </c>
      <c r="D33" s="197">
        <f>'[2]30'!D35</f>
        <v>0</v>
      </c>
      <c r="E33" s="197">
        <f>'[2]30'!E35</f>
        <v>0</v>
      </c>
      <c r="F33" s="15">
        <f t="shared" si="6"/>
        <v>84</v>
      </c>
      <c r="G33" s="196">
        <f>'[2]30'!H35</f>
        <v>40</v>
      </c>
      <c r="H33" s="197">
        <f>'[2]30'!I35</f>
        <v>0</v>
      </c>
      <c r="I33" s="197">
        <f>'[2]30'!J35</f>
        <v>0</v>
      </c>
      <c r="J33" s="197">
        <f>'[2]30'!K35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196">
        <f>'[2]30'!B36</f>
        <v>84</v>
      </c>
      <c r="C34" s="197">
        <f>'[2]30'!C36</f>
        <v>0</v>
      </c>
      <c r="D34" s="197">
        <f>'[2]30'!D36</f>
        <v>0</v>
      </c>
      <c r="E34" s="197">
        <f>'[2]30'!E36</f>
        <v>0</v>
      </c>
      <c r="F34" s="15">
        <f t="shared" si="6"/>
        <v>84</v>
      </c>
      <c r="G34" s="196">
        <f>'[2]30'!H36</f>
        <v>40</v>
      </c>
      <c r="H34" s="197">
        <f>'[2]30'!I36</f>
        <v>0</v>
      </c>
      <c r="I34" s="197">
        <f>'[2]30'!J36</f>
        <v>0</v>
      </c>
      <c r="J34" s="197">
        <f>'[2]30'!K36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196">
        <f>'[2]30'!B37</f>
        <v>84</v>
      </c>
      <c r="C35" s="197">
        <f>'[2]30'!C37</f>
        <v>0</v>
      </c>
      <c r="D35" s="197">
        <f>'[2]30'!D37</f>
        <v>0</v>
      </c>
      <c r="E35" s="197">
        <f>'[2]30'!E37</f>
        <v>0</v>
      </c>
      <c r="F35" s="15">
        <f t="shared" si="6"/>
        <v>84</v>
      </c>
      <c r="G35" s="196">
        <f>'[2]30'!H37</f>
        <v>39</v>
      </c>
      <c r="H35" s="197">
        <f>'[2]30'!I37</f>
        <v>0</v>
      </c>
      <c r="I35" s="197">
        <f>'[2]30'!J37</f>
        <v>0</v>
      </c>
      <c r="J35" s="197">
        <f>'[2]30'!K37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196">
        <f>'[2]30'!B38</f>
        <v>84</v>
      </c>
      <c r="C36" s="197">
        <f>'[2]30'!C38</f>
        <v>0</v>
      </c>
      <c r="D36" s="197">
        <f>'[2]30'!D38</f>
        <v>0</v>
      </c>
      <c r="E36" s="197">
        <f>'[2]30'!E38</f>
        <v>0</v>
      </c>
      <c r="F36" s="15">
        <f t="shared" si="6"/>
        <v>84</v>
      </c>
      <c r="G36" s="196">
        <f>'[2]30'!H38</f>
        <v>39</v>
      </c>
      <c r="H36" s="197">
        <f>'[2]30'!I38</f>
        <v>0</v>
      </c>
      <c r="I36" s="197">
        <f>'[2]30'!J38</f>
        <v>0</v>
      </c>
      <c r="J36" s="197">
        <f>'[2]30'!K38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196">
        <f>'[2]30'!B39</f>
        <v>84</v>
      </c>
      <c r="C37" s="197">
        <f>'[2]30'!C39</f>
        <v>0</v>
      </c>
      <c r="D37" s="197">
        <f>'[2]30'!D39</f>
        <v>0</v>
      </c>
      <c r="E37" s="197">
        <f>'[2]30'!E39</f>
        <v>0</v>
      </c>
      <c r="F37" s="15">
        <f t="shared" si="6"/>
        <v>84</v>
      </c>
      <c r="G37" s="196">
        <f>'[2]30'!H39</f>
        <v>39</v>
      </c>
      <c r="H37" s="197">
        <f>'[2]30'!I39</f>
        <v>0</v>
      </c>
      <c r="I37" s="197">
        <f>'[2]30'!J39</f>
        <v>0</v>
      </c>
      <c r="J37" s="197">
        <f>'[2]30'!K39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196">
        <f>'[2]30'!B40</f>
        <v>84</v>
      </c>
      <c r="C38" s="197">
        <f>'[2]30'!C40</f>
        <v>0</v>
      </c>
      <c r="D38" s="197">
        <f>'[2]30'!D40</f>
        <v>0</v>
      </c>
      <c r="E38" s="197">
        <f>'[2]30'!E40</f>
        <v>0</v>
      </c>
      <c r="F38" s="15">
        <f t="shared" si="6"/>
        <v>84</v>
      </c>
      <c r="G38" s="196">
        <f>'[2]30'!H40</f>
        <v>39</v>
      </c>
      <c r="H38" s="197">
        <f>'[2]30'!I40</f>
        <v>0</v>
      </c>
      <c r="I38" s="197">
        <f>'[2]30'!J40</f>
        <v>0</v>
      </c>
      <c r="J38" s="197">
        <f>'[2]30'!K40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196">
        <f>'[2]30'!B41</f>
        <v>84</v>
      </c>
      <c r="C39" s="197">
        <f>'[2]30'!C41</f>
        <v>0</v>
      </c>
      <c r="D39" s="197">
        <f>'[2]30'!D41</f>
        <v>0</v>
      </c>
      <c r="E39" s="197">
        <f>'[2]30'!E41</f>
        <v>0</v>
      </c>
      <c r="F39" s="15">
        <f t="shared" si="6"/>
        <v>84</v>
      </c>
      <c r="G39" s="196">
        <f>'[2]30'!H41</f>
        <v>39</v>
      </c>
      <c r="H39" s="197">
        <f>'[2]30'!I41</f>
        <v>0</v>
      </c>
      <c r="I39" s="197">
        <f>'[2]30'!J41</f>
        <v>0</v>
      </c>
      <c r="J39" s="197">
        <f>'[2]30'!K41</f>
        <v>0</v>
      </c>
      <c r="K39" s="15">
        <f t="shared" si="3"/>
        <v>39</v>
      </c>
      <c r="L39" s="18">
        <f>frq!C39</f>
        <v>1</v>
      </c>
      <c r="M39" s="167">
        <f t="shared" si="4"/>
        <v>38.6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38.6</v>
      </c>
      <c r="R39" s="18">
        <v>0.4</v>
      </c>
    </row>
    <row r="40" spans="1:18">
      <c r="A40" s="8" t="s">
        <v>82</v>
      </c>
      <c r="B40" s="196">
        <f>'[2]30'!B42</f>
        <v>84</v>
      </c>
      <c r="C40" s="197">
        <f>'[2]30'!C42</f>
        <v>0</v>
      </c>
      <c r="D40" s="197">
        <f>'[2]30'!D42</f>
        <v>0</v>
      </c>
      <c r="E40" s="197">
        <f>'[2]30'!E42</f>
        <v>0</v>
      </c>
      <c r="F40" s="15">
        <f t="shared" si="6"/>
        <v>84</v>
      </c>
      <c r="G40" s="196">
        <f>'[2]30'!H42</f>
        <v>39</v>
      </c>
      <c r="H40" s="197">
        <f>'[2]30'!I42</f>
        <v>0</v>
      </c>
      <c r="I40" s="197">
        <f>'[2]30'!J42</f>
        <v>0</v>
      </c>
      <c r="J40" s="197">
        <f>'[2]30'!K42</f>
        <v>0</v>
      </c>
      <c r="K40" s="15">
        <f t="shared" si="3"/>
        <v>39</v>
      </c>
      <c r="L40" s="18">
        <f>frq!C40</f>
        <v>1</v>
      </c>
      <c r="M40" s="167">
        <f t="shared" si="4"/>
        <v>38.6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38.6</v>
      </c>
      <c r="R40" s="18">
        <v>0.4</v>
      </c>
    </row>
    <row r="41" spans="1:18">
      <c r="A41" s="8" t="s">
        <v>83</v>
      </c>
      <c r="B41" s="196">
        <f>'[2]30'!B43</f>
        <v>84</v>
      </c>
      <c r="C41" s="197">
        <f>'[2]30'!C43</f>
        <v>0</v>
      </c>
      <c r="D41" s="197">
        <f>'[2]30'!D43</f>
        <v>0</v>
      </c>
      <c r="E41" s="197">
        <f>'[2]30'!E43</f>
        <v>0</v>
      </c>
      <c r="F41" s="15">
        <f t="shared" si="6"/>
        <v>84</v>
      </c>
      <c r="G41" s="196">
        <f>'[2]30'!H43</f>
        <v>39</v>
      </c>
      <c r="H41" s="197">
        <f>'[2]30'!I43</f>
        <v>0</v>
      </c>
      <c r="I41" s="197">
        <f>'[2]30'!J43</f>
        <v>0</v>
      </c>
      <c r="J41" s="197">
        <f>'[2]30'!K43</f>
        <v>0</v>
      </c>
      <c r="K41" s="15">
        <f t="shared" si="3"/>
        <v>39</v>
      </c>
      <c r="L41" s="18">
        <f>frq!C41</f>
        <v>1</v>
      </c>
      <c r="M41" s="167">
        <f t="shared" si="4"/>
        <v>38.6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38.6</v>
      </c>
      <c r="R41" s="18">
        <v>0.4</v>
      </c>
    </row>
    <row r="42" spans="1:18">
      <c r="A42" s="8" t="s">
        <v>84</v>
      </c>
      <c r="B42" s="196">
        <f>'[2]30'!B44</f>
        <v>84</v>
      </c>
      <c r="C42" s="197">
        <f>'[2]30'!C44</f>
        <v>0</v>
      </c>
      <c r="D42" s="197">
        <f>'[2]30'!D44</f>
        <v>0</v>
      </c>
      <c r="E42" s="197">
        <f>'[2]30'!E44</f>
        <v>0</v>
      </c>
      <c r="F42" s="15">
        <f t="shared" si="6"/>
        <v>84</v>
      </c>
      <c r="G42" s="196">
        <f>'[2]30'!H44</f>
        <v>39</v>
      </c>
      <c r="H42" s="197">
        <f>'[2]30'!I44</f>
        <v>0</v>
      </c>
      <c r="I42" s="197">
        <f>'[2]30'!J44</f>
        <v>0</v>
      </c>
      <c r="J42" s="197">
        <f>'[2]30'!K44</f>
        <v>0</v>
      </c>
      <c r="K42" s="15">
        <f t="shared" si="3"/>
        <v>39</v>
      </c>
      <c r="L42" s="18">
        <f>frq!C42</f>
        <v>1</v>
      </c>
      <c r="M42" s="167">
        <f t="shared" si="4"/>
        <v>38.6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38.6</v>
      </c>
      <c r="R42" s="18">
        <v>0.4</v>
      </c>
    </row>
    <row r="43" spans="1:18">
      <c r="A43" s="8" t="s">
        <v>85</v>
      </c>
      <c r="B43" s="196">
        <f>'[2]30'!B45</f>
        <v>84</v>
      </c>
      <c r="C43" s="197">
        <f>'[2]30'!C45</f>
        <v>0</v>
      </c>
      <c r="D43" s="197">
        <f>'[2]30'!D45</f>
        <v>0</v>
      </c>
      <c r="E43" s="197">
        <f>'[2]30'!E45</f>
        <v>0</v>
      </c>
      <c r="F43" s="15">
        <f t="shared" si="6"/>
        <v>84</v>
      </c>
      <c r="G43" s="196">
        <f>'[2]30'!H45</f>
        <v>39</v>
      </c>
      <c r="H43" s="197">
        <f>'[2]30'!I45</f>
        <v>0</v>
      </c>
      <c r="I43" s="197">
        <f>'[2]30'!J45</f>
        <v>0</v>
      </c>
      <c r="J43" s="197">
        <f>'[2]30'!K45</f>
        <v>0</v>
      </c>
      <c r="K43" s="15">
        <f t="shared" si="3"/>
        <v>39</v>
      </c>
      <c r="L43" s="18">
        <f>frq!C43</f>
        <v>1</v>
      </c>
      <c r="M43" s="167">
        <f t="shared" si="4"/>
        <v>38.6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38.6</v>
      </c>
      <c r="R43" s="18">
        <v>0.4</v>
      </c>
    </row>
    <row r="44" spans="1:18">
      <c r="A44" s="8" t="s">
        <v>86</v>
      </c>
      <c r="B44" s="196">
        <f>'[2]30'!B46</f>
        <v>84</v>
      </c>
      <c r="C44" s="197">
        <f>'[2]30'!C46</f>
        <v>0</v>
      </c>
      <c r="D44" s="197">
        <f>'[2]30'!D46</f>
        <v>0</v>
      </c>
      <c r="E44" s="197">
        <f>'[2]30'!E46</f>
        <v>0</v>
      </c>
      <c r="F44" s="15">
        <f t="shared" si="6"/>
        <v>84</v>
      </c>
      <c r="G44" s="196">
        <f>'[2]30'!H46</f>
        <v>39</v>
      </c>
      <c r="H44" s="197">
        <f>'[2]30'!I46</f>
        <v>0</v>
      </c>
      <c r="I44" s="197">
        <f>'[2]30'!J46</f>
        <v>0</v>
      </c>
      <c r="J44" s="197">
        <f>'[2]30'!K46</f>
        <v>0</v>
      </c>
      <c r="K44" s="15">
        <f t="shared" si="3"/>
        <v>39</v>
      </c>
      <c r="L44" s="18">
        <f>frq!C44</f>
        <v>1</v>
      </c>
      <c r="M44" s="167">
        <f t="shared" si="4"/>
        <v>38.6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38.6</v>
      </c>
      <c r="R44" s="18">
        <v>0.4</v>
      </c>
    </row>
    <row r="45" spans="1:18">
      <c r="A45" s="8" t="s">
        <v>87</v>
      </c>
      <c r="B45" s="196">
        <f>'[2]30'!B47</f>
        <v>84</v>
      </c>
      <c r="C45" s="197">
        <f>'[2]30'!C47</f>
        <v>0</v>
      </c>
      <c r="D45" s="197">
        <f>'[2]30'!D47</f>
        <v>0</v>
      </c>
      <c r="E45" s="197">
        <f>'[2]30'!E47</f>
        <v>0</v>
      </c>
      <c r="F45" s="15">
        <f t="shared" si="6"/>
        <v>84</v>
      </c>
      <c r="G45" s="196">
        <f>'[2]30'!H47</f>
        <v>39</v>
      </c>
      <c r="H45" s="197">
        <f>'[2]30'!I47</f>
        <v>0</v>
      </c>
      <c r="I45" s="197">
        <f>'[2]30'!J47</f>
        <v>0</v>
      </c>
      <c r="J45" s="197">
        <f>'[2]30'!K47</f>
        <v>0</v>
      </c>
      <c r="K45" s="15">
        <f t="shared" si="3"/>
        <v>39</v>
      </c>
      <c r="L45" s="18">
        <f>frq!C45</f>
        <v>1</v>
      </c>
      <c r="M45" s="167">
        <f t="shared" si="4"/>
        <v>38.6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38.6</v>
      </c>
      <c r="R45" s="18">
        <v>0.4</v>
      </c>
    </row>
    <row r="46" spans="1:18">
      <c r="A46" s="8" t="s">
        <v>88</v>
      </c>
      <c r="B46" s="196">
        <f>'[2]30'!B48</f>
        <v>84</v>
      </c>
      <c r="C46" s="197">
        <f>'[2]30'!C48</f>
        <v>0</v>
      </c>
      <c r="D46" s="197">
        <f>'[2]30'!D48</f>
        <v>0</v>
      </c>
      <c r="E46" s="197">
        <f>'[2]30'!E48</f>
        <v>0</v>
      </c>
      <c r="F46" s="15">
        <f t="shared" si="6"/>
        <v>84</v>
      </c>
      <c r="G46" s="196">
        <f>'[2]30'!H48</f>
        <v>39</v>
      </c>
      <c r="H46" s="197">
        <f>'[2]30'!I48</f>
        <v>0</v>
      </c>
      <c r="I46" s="197">
        <f>'[2]30'!J48</f>
        <v>0</v>
      </c>
      <c r="J46" s="197">
        <f>'[2]30'!K48</f>
        <v>0</v>
      </c>
      <c r="K46" s="15">
        <f t="shared" si="3"/>
        <v>39</v>
      </c>
      <c r="L46" s="18">
        <f>frq!C46</f>
        <v>1</v>
      </c>
      <c r="M46" s="167">
        <f t="shared" si="4"/>
        <v>38.6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38.6</v>
      </c>
      <c r="R46" s="18">
        <v>0.4</v>
      </c>
    </row>
    <row r="47" spans="1:18">
      <c r="A47" s="8" t="s">
        <v>89</v>
      </c>
      <c r="B47" s="196">
        <f>'[2]30'!B49</f>
        <v>84</v>
      </c>
      <c r="C47" s="197">
        <f>'[2]30'!C49</f>
        <v>0</v>
      </c>
      <c r="D47" s="197">
        <f>'[2]30'!D49</f>
        <v>0</v>
      </c>
      <c r="E47" s="197">
        <f>'[2]30'!E49</f>
        <v>0</v>
      </c>
      <c r="F47" s="15">
        <f t="shared" si="6"/>
        <v>84</v>
      </c>
      <c r="G47" s="196">
        <f>'[2]30'!H49</f>
        <v>39</v>
      </c>
      <c r="H47" s="197">
        <f>'[2]30'!I49</f>
        <v>0</v>
      </c>
      <c r="I47" s="197">
        <f>'[2]30'!J49</f>
        <v>0</v>
      </c>
      <c r="J47" s="197">
        <f>'[2]30'!K49</f>
        <v>0</v>
      </c>
      <c r="K47" s="15">
        <f t="shared" si="3"/>
        <v>39</v>
      </c>
      <c r="L47" s="18">
        <f>frq!C47</f>
        <v>1</v>
      </c>
      <c r="M47" s="167">
        <f t="shared" si="4"/>
        <v>38.6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38.6</v>
      </c>
      <c r="R47" s="18">
        <v>0.4</v>
      </c>
    </row>
    <row r="48" spans="1:18">
      <c r="A48" s="8" t="s">
        <v>90</v>
      </c>
      <c r="B48" s="196">
        <f>'[2]30'!B50</f>
        <v>84</v>
      </c>
      <c r="C48" s="197">
        <f>'[2]30'!C50</f>
        <v>0</v>
      </c>
      <c r="D48" s="197">
        <f>'[2]30'!D50</f>
        <v>0</v>
      </c>
      <c r="E48" s="197">
        <f>'[2]30'!E50</f>
        <v>0</v>
      </c>
      <c r="F48" s="15">
        <f t="shared" si="6"/>
        <v>84</v>
      </c>
      <c r="G48" s="196">
        <f>'[2]30'!H50</f>
        <v>39</v>
      </c>
      <c r="H48" s="197">
        <f>'[2]30'!I50</f>
        <v>0</v>
      </c>
      <c r="I48" s="197">
        <f>'[2]30'!J50</f>
        <v>0</v>
      </c>
      <c r="J48" s="197">
        <f>'[2]30'!K50</f>
        <v>0</v>
      </c>
      <c r="K48" s="15">
        <f t="shared" si="3"/>
        <v>39</v>
      </c>
      <c r="L48" s="18">
        <f>frq!C48</f>
        <v>1</v>
      </c>
      <c r="M48" s="167">
        <f t="shared" si="4"/>
        <v>38.6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38.6</v>
      </c>
      <c r="R48" s="18">
        <v>0.4</v>
      </c>
    </row>
    <row r="49" spans="1:18">
      <c r="A49" s="8" t="s">
        <v>91</v>
      </c>
      <c r="B49" s="196">
        <f>'[2]30'!B51</f>
        <v>84</v>
      </c>
      <c r="C49" s="197">
        <f>'[2]30'!C51</f>
        <v>0</v>
      </c>
      <c r="D49" s="197">
        <f>'[2]30'!D51</f>
        <v>0</v>
      </c>
      <c r="E49" s="197">
        <f>'[2]30'!E51</f>
        <v>0</v>
      </c>
      <c r="F49" s="15">
        <f t="shared" si="6"/>
        <v>84</v>
      </c>
      <c r="G49" s="196">
        <f>'[2]30'!H51</f>
        <v>39</v>
      </c>
      <c r="H49" s="197">
        <f>'[2]30'!I51</f>
        <v>0</v>
      </c>
      <c r="I49" s="197">
        <f>'[2]30'!J51</f>
        <v>0</v>
      </c>
      <c r="J49" s="197">
        <f>'[2]30'!K51</f>
        <v>0</v>
      </c>
      <c r="K49" s="15">
        <f t="shared" si="3"/>
        <v>39</v>
      </c>
      <c r="L49" s="18">
        <f>frq!C49</f>
        <v>1</v>
      </c>
      <c r="M49" s="167">
        <f t="shared" si="4"/>
        <v>38.6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38.6</v>
      </c>
      <c r="R49" s="18">
        <v>0.4</v>
      </c>
    </row>
    <row r="50" spans="1:18">
      <c r="A50" s="8" t="s">
        <v>92</v>
      </c>
      <c r="B50" s="196">
        <f>'[2]30'!B52</f>
        <v>84</v>
      </c>
      <c r="C50" s="197">
        <f>'[2]30'!C52</f>
        <v>0</v>
      </c>
      <c r="D50" s="197">
        <f>'[2]30'!D52</f>
        <v>0</v>
      </c>
      <c r="E50" s="197">
        <f>'[2]30'!E52</f>
        <v>0</v>
      </c>
      <c r="F50" s="15">
        <f t="shared" si="6"/>
        <v>84</v>
      </c>
      <c r="G50" s="196">
        <f>'[2]30'!H52</f>
        <v>39</v>
      </c>
      <c r="H50" s="197">
        <f>'[2]30'!I52</f>
        <v>0</v>
      </c>
      <c r="I50" s="197">
        <f>'[2]30'!J52</f>
        <v>0</v>
      </c>
      <c r="J50" s="197">
        <f>'[2]30'!K52</f>
        <v>0</v>
      </c>
      <c r="K50" s="15">
        <f t="shared" si="3"/>
        <v>39</v>
      </c>
      <c r="L50" s="18">
        <f>frq!C50</f>
        <v>1</v>
      </c>
      <c r="M50" s="167">
        <f t="shared" si="4"/>
        <v>38.6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38.6</v>
      </c>
      <c r="R50" s="18">
        <v>0.4</v>
      </c>
    </row>
    <row r="51" spans="1:18">
      <c r="A51" s="8" t="s">
        <v>93</v>
      </c>
      <c r="B51" s="196">
        <f>'[2]30'!B53</f>
        <v>84</v>
      </c>
      <c r="C51" s="197">
        <f>'[2]30'!C53</f>
        <v>0</v>
      </c>
      <c r="D51" s="197">
        <f>'[2]30'!D53</f>
        <v>0</v>
      </c>
      <c r="E51" s="197">
        <f>'[2]30'!E53</f>
        <v>0</v>
      </c>
      <c r="F51" s="15">
        <f t="shared" si="6"/>
        <v>84</v>
      </c>
      <c r="G51" s="196">
        <f>'[2]30'!H53</f>
        <v>39</v>
      </c>
      <c r="H51" s="197">
        <f>'[2]30'!I53</f>
        <v>0</v>
      </c>
      <c r="I51" s="197">
        <f>'[2]30'!J53</f>
        <v>0</v>
      </c>
      <c r="J51" s="197">
        <f>'[2]30'!K53</f>
        <v>0</v>
      </c>
      <c r="K51" s="15">
        <f t="shared" si="3"/>
        <v>39</v>
      </c>
      <c r="L51" s="18">
        <f>frq!C51</f>
        <v>1</v>
      </c>
      <c r="M51" s="167">
        <f t="shared" si="4"/>
        <v>38.6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38.6</v>
      </c>
      <c r="R51" s="18">
        <v>0.4</v>
      </c>
    </row>
    <row r="52" spans="1:18">
      <c r="A52" s="8" t="s">
        <v>94</v>
      </c>
      <c r="B52" s="196">
        <f>'[2]30'!B54</f>
        <v>84</v>
      </c>
      <c r="C52" s="197">
        <f>'[2]30'!C54</f>
        <v>0</v>
      </c>
      <c r="D52" s="197">
        <f>'[2]30'!D54</f>
        <v>0</v>
      </c>
      <c r="E52" s="197">
        <f>'[2]30'!E54</f>
        <v>0</v>
      </c>
      <c r="F52" s="15">
        <f t="shared" si="6"/>
        <v>84</v>
      </c>
      <c r="G52" s="196">
        <f>'[2]30'!H54</f>
        <v>39</v>
      </c>
      <c r="H52" s="197">
        <f>'[2]30'!I54</f>
        <v>0</v>
      </c>
      <c r="I52" s="197">
        <f>'[2]30'!J54</f>
        <v>0</v>
      </c>
      <c r="J52" s="197">
        <f>'[2]30'!K54</f>
        <v>0</v>
      </c>
      <c r="K52" s="15">
        <f t="shared" si="3"/>
        <v>39</v>
      </c>
      <c r="L52" s="18">
        <f>frq!C52</f>
        <v>1</v>
      </c>
      <c r="M52" s="167">
        <f t="shared" si="4"/>
        <v>38.6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38.6</v>
      </c>
      <c r="R52" s="18">
        <v>0.4</v>
      </c>
    </row>
    <row r="53" spans="1:18">
      <c r="A53" s="8" t="s">
        <v>95</v>
      </c>
      <c r="B53" s="196">
        <f>'[2]30'!B55</f>
        <v>84</v>
      </c>
      <c r="C53" s="197">
        <f>'[2]30'!C55</f>
        <v>0</v>
      </c>
      <c r="D53" s="197">
        <f>'[2]30'!D55</f>
        <v>0</v>
      </c>
      <c r="E53" s="197">
        <f>'[2]30'!E55</f>
        <v>0</v>
      </c>
      <c r="F53" s="15">
        <f t="shared" si="6"/>
        <v>84</v>
      </c>
      <c r="G53" s="196">
        <f>'[2]30'!H55</f>
        <v>39</v>
      </c>
      <c r="H53" s="197">
        <f>'[2]30'!I55</f>
        <v>0</v>
      </c>
      <c r="I53" s="197">
        <f>'[2]30'!J55</f>
        <v>0</v>
      </c>
      <c r="J53" s="197">
        <f>'[2]30'!K55</f>
        <v>0</v>
      </c>
      <c r="K53" s="15">
        <f t="shared" si="3"/>
        <v>39</v>
      </c>
      <c r="L53" s="18">
        <f>frq!C53</f>
        <v>1</v>
      </c>
      <c r="M53" s="167">
        <f t="shared" si="4"/>
        <v>38.6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38.6</v>
      </c>
      <c r="R53" s="18">
        <v>0.4</v>
      </c>
    </row>
    <row r="54" spans="1:18">
      <c r="A54" s="8" t="s">
        <v>96</v>
      </c>
      <c r="B54" s="196">
        <f>'[2]30'!B56</f>
        <v>84</v>
      </c>
      <c r="C54" s="197">
        <f>'[2]30'!C56</f>
        <v>0</v>
      </c>
      <c r="D54" s="197">
        <f>'[2]30'!D56</f>
        <v>0</v>
      </c>
      <c r="E54" s="197">
        <f>'[2]30'!E56</f>
        <v>0</v>
      </c>
      <c r="F54" s="15">
        <f t="shared" si="6"/>
        <v>84</v>
      </c>
      <c r="G54" s="196">
        <f>'[2]30'!H56</f>
        <v>40</v>
      </c>
      <c r="H54" s="197">
        <f>'[2]30'!I56</f>
        <v>0</v>
      </c>
      <c r="I54" s="197">
        <f>'[2]30'!J56</f>
        <v>0</v>
      </c>
      <c r="J54" s="197">
        <f>'[2]30'!K56</f>
        <v>0</v>
      </c>
      <c r="K54" s="15">
        <f t="shared" si="3"/>
        <v>40</v>
      </c>
      <c r="L54" s="18">
        <f>frq!C54</f>
        <v>1</v>
      </c>
      <c r="M54" s="167">
        <f t="shared" si="4"/>
        <v>39.6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39.6</v>
      </c>
      <c r="R54" s="18">
        <v>0.4</v>
      </c>
    </row>
    <row r="55" spans="1:18">
      <c r="A55" s="8" t="s">
        <v>97</v>
      </c>
      <c r="B55" s="196">
        <f>'[2]30'!B57</f>
        <v>84</v>
      </c>
      <c r="C55" s="197">
        <f>'[2]30'!C57</f>
        <v>0</v>
      </c>
      <c r="D55" s="197">
        <f>'[2]30'!D57</f>
        <v>0</v>
      </c>
      <c r="E55" s="197">
        <f>'[2]30'!E57</f>
        <v>0</v>
      </c>
      <c r="F55" s="15">
        <f t="shared" si="6"/>
        <v>84</v>
      </c>
      <c r="G55" s="196">
        <f>'[2]30'!H57</f>
        <v>40</v>
      </c>
      <c r="H55" s="197">
        <f>'[2]30'!I57</f>
        <v>0</v>
      </c>
      <c r="I55" s="197">
        <f>'[2]30'!J57</f>
        <v>0</v>
      </c>
      <c r="J55" s="197">
        <f>'[2]30'!K57</f>
        <v>0</v>
      </c>
      <c r="K55" s="15">
        <f t="shared" si="3"/>
        <v>40</v>
      </c>
      <c r="L55" s="18">
        <f>frq!C55</f>
        <v>1</v>
      </c>
      <c r="M55" s="167">
        <f t="shared" si="4"/>
        <v>39.6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39.6</v>
      </c>
      <c r="R55" s="18">
        <v>0.4</v>
      </c>
    </row>
    <row r="56" spans="1:18">
      <c r="A56" s="8" t="s">
        <v>98</v>
      </c>
      <c r="B56" s="196">
        <f>'[2]30'!B58</f>
        <v>84</v>
      </c>
      <c r="C56" s="197">
        <f>'[2]30'!C58</f>
        <v>0</v>
      </c>
      <c r="D56" s="197">
        <f>'[2]30'!D58</f>
        <v>0</v>
      </c>
      <c r="E56" s="197">
        <f>'[2]30'!E58</f>
        <v>0</v>
      </c>
      <c r="F56" s="15">
        <f t="shared" si="6"/>
        <v>84</v>
      </c>
      <c r="G56" s="196">
        <f>'[2]30'!H58</f>
        <v>38</v>
      </c>
      <c r="H56" s="197">
        <f>'[2]30'!I58</f>
        <v>0</v>
      </c>
      <c r="I56" s="197">
        <f>'[2]30'!J58</f>
        <v>0</v>
      </c>
      <c r="J56" s="197">
        <f>'[2]30'!K58</f>
        <v>0</v>
      </c>
      <c r="K56" s="15">
        <f t="shared" si="3"/>
        <v>38</v>
      </c>
      <c r="L56" s="18">
        <f>frq!C56</f>
        <v>1</v>
      </c>
      <c r="M56" s="167">
        <f t="shared" si="4"/>
        <v>37.6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37.6</v>
      </c>
      <c r="R56" s="18">
        <v>0.4</v>
      </c>
    </row>
    <row r="57" spans="1:18">
      <c r="A57" s="8" t="s">
        <v>99</v>
      </c>
      <c r="B57" s="196">
        <f>'[2]30'!B59</f>
        <v>84</v>
      </c>
      <c r="C57" s="197">
        <f>'[2]30'!C59</f>
        <v>0</v>
      </c>
      <c r="D57" s="197">
        <f>'[2]30'!D59</f>
        <v>0</v>
      </c>
      <c r="E57" s="197">
        <f>'[2]30'!E59</f>
        <v>0</v>
      </c>
      <c r="F57" s="15">
        <f t="shared" si="6"/>
        <v>84</v>
      </c>
      <c r="G57" s="196">
        <f>'[2]30'!H59</f>
        <v>38</v>
      </c>
      <c r="H57" s="197">
        <f>'[2]30'!I59</f>
        <v>0</v>
      </c>
      <c r="I57" s="197">
        <f>'[2]30'!J59</f>
        <v>0</v>
      </c>
      <c r="J57" s="197">
        <f>'[2]30'!K59</f>
        <v>0</v>
      </c>
      <c r="K57" s="15">
        <f t="shared" si="3"/>
        <v>38</v>
      </c>
      <c r="L57" s="18">
        <f>frq!C57</f>
        <v>1</v>
      </c>
      <c r="M57" s="167">
        <f t="shared" si="4"/>
        <v>37.6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37.6</v>
      </c>
      <c r="R57" s="18">
        <v>0.4</v>
      </c>
    </row>
    <row r="58" spans="1:18">
      <c r="A58" s="8" t="s">
        <v>100</v>
      </c>
      <c r="B58" s="196">
        <f>'[2]30'!B60</f>
        <v>84</v>
      </c>
      <c r="C58" s="197">
        <f>'[2]30'!C60</f>
        <v>0</v>
      </c>
      <c r="D58" s="197">
        <f>'[2]30'!D60</f>
        <v>0</v>
      </c>
      <c r="E58" s="197">
        <f>'[2]30'!E60</f>
        <v>0</v>
      </c>
      <c r="F58" s="15">
        <f t="shared" si="6"/>
        <v>84</v>
      </c>
      <c r="G58" s="196">
        <f>'[2]30'!H60</f>
        <v>38</v>
      </c>
      <c r="H58" s="197">
        <f>'[2]30'!I60</f>
        <v>0</v>
      </c>
      <c r="I58" s="197">
        <f>'[2]30'!J60</f>
        <v>0</v>
      </c>
      <c r="J58" s="197">
        <f>'[2]30'!K60</f>
        <v>0</v>
      </c>
      <c r="K58" s="15">
        <f t="shared" si="3"/>
        <v>38</v>
      </c>
      <c r="L58" s="18">
        <f>frq!C58</f>
        <v>1</v>
      </c>
      <c r="M58" s="167">
        <f t="shared" si="4"/>
        <v>37.6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37.6</v>
      </c>
      <c r="R58" s="18">
        <v>0.4</v>
      </c>
    </row>
    <row r="59" spans="1:18">
      <c r="A59" s="8" t="s">
        <v>101</v>
      </c>
      <c r="B59" s="196">
        <f>'[2]30'!B61</f>
        <v>84</v>
      </c>
      <c r="C59" s="197">
        <f>'[2]30'!C61</f>
        <v>0</v>
      </c>
      <c r="D59" s="197">
        <f>'[2]30'!D61</f>
        <v>0</v>
      </c>
      <c r="E59" s="197">
        <f>'[2]30'!E61</f>
        <v>0</v>
      </c>
      <c r="F59" s="15">
        <f t="shared" si="6"/>
        <v>84</v>
      </c>
      <c r="G59" s="196">
        <f>'[2]30'!H61</f>
        <v>38</v>
      </c>
      <c r="H59" s="197">
        <f>'[2]30'!I61</f>
        <v>0</v>
      </c>
      <c r="I59" s="197">
        <f>'[2]30'!J61</f>
        <v>0</v>
      </c>
      <c r="J59" s="197">
        <f>'[2]30'!K61</f>
        <v>0</v>
      </c>
      <c r="K59" s="15">
        <f t="shared" si="3"/>
        <v>38</v>
      </c>
      <c r="L59" s="18">
        <f>frq!C59</f>
        <v>1</v>
      </c>
      <c r="M59" s="167">
        <f t="shared" si="4"/>
        <v>37.6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37.6</v>
      </c>
      <c r="R59" s="18">
        <v>0.4</v>
      </c>
    </row>
    <row r="60" spans="1:18">
      <c r="A60" s="8" t="s">
        <v>102</v>
      </c>
      <c r="B60" s="196">
        <f>'[2]30'!B62</f>
        <v>84</v>
      </c>
      <c r="C60" s="197">
        <f>'[2]30'!C62</f>
        <v>0</v>
      </c>
      <c r="D60" s="197">
        <f>'[2]30'!D62</f>
        <v>0</v>
      </c>
      <c r="E60" s="197">
        <f>'[2]30'!E62</f>
        <v>0</v>
      </c>
      <c r="F60" s="15">
        <f t="shared" si="6"/>
        <v>84</v>
      </c>
      <c r="G60" s="196">
        <f>'[2]30'!H62</f>
        <v>38</v>
      </c>
      <c r="H60" s="197">
        <f>'[2]30'!I62</f>
        <v>0</v>
      </c>
      <c r="I60" s="197">
        <f>'[2]30'!J62</f>
        <v>0</v>
      </c>
      <c r="J60" s="197">
        <f>'[2]30'!K62</f>
        <v>0</v>
      </c>
      <c r="K60" s="15">
        <f t="shared" si="3"/>
        <v>38</v>
      </c>
      <c r="L60" s="18">
        <f>frq!C60</f>
        <v>1</v>
      </c>
      <c r="M60" s="167">
        <f t="shared" si="4"/>
        <v>37.6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37.6</v>
      </c>
      <c r="R60" s="18">
        <v>0.4</v>
      </c>
    </row>
    <row r="61" spans="1:18">
      <c r="A61" s="8" t="s">
        <v>103</v>
      </c>
      <c r="B61" s="196">
        <f>'[2]30'!B63</f>
        <v>84</v>
      </c>
      <c r="C61" s="197">
        <f>'[2]30'!C63</f>
        <v>0</v>
      </c>
      <c r="D61" s="197">
        <f>'[2]30'!D63</f>
        <v>0</v>
      </c>
      <c r="E61" s="197">
        <f>'[2]30'!E63</f>
        <v>0</v>
      </c>
      <c r="F61" s="15">
        <f t="shared" si="6"/>
        <v>84</v>
      </c>
      <c r="G61" s="196">
        <f>'[2]30'!H63</f>
        <v>38</v>
      </c>
      <c r="H61" s="197">
        <f>'[2]30'!I63</f>
        <v>0</v>
      </c>
      <c r="I61" s="197">
        <f>'[2]30'!J63</f>
        <v>0</v>
      </c>
      <c r="J61" s="197">
        <f>'[2]30'!K63</f>
        <v>0</v>
      </c>
      <c r="K61" s="15">
        <f t="shared" si="3"/>
        <v>38</v>
      </c>
      <c r="L61" s="18">
        <f>frq!C61</f>
        <v>1</v>
      </c>
      <c r="M61" s="167">
        <f t="shared" si="4"/>
        <v>37.6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37.6</v>
      </c>
      <c r="R61" s="18">
        <v>0.4</v>
      </c>
    </row>
    <row r="62" spans="1:18">
      <c r="A62" s="8" t="s">
        <v>104</v>
      </c>
      <c r="B62" s="196">
        <f>'[2]30'!B64</f>
        <v>84</v>
      </c>
      <c r="C62" s="197">
        <f>'[2]30'!C64</f>
        <v>0</v>
      </c>
      <c r="D62" s="197">
        <f>'[2]30'!D64</f>
        <v>0</v>
      </c>
      <c r="E62" s="197">
        <f>'[2]30'!E64</f>
        <v>0</v>
      </c>
      <c r="F62" s="15">
        <f t="shared" si="6"/>
        <v>84</v>
      </c>
      <c r="G62" s="196">
        <f>'[2]30'!H64</f>
        <v>38</v>
      </c>
      <c r="H62" s="197">
        <f>'[2]30'!I64</f>
        <v>0</v>
      </c>
      <c r="I62" s="197">
        <f>'[2]30'!J64</f>
        <v>0</v>
      </c>
      <c r="J62" s="197">
        <f>'[2]30'!K64</f>
        <v>0</v>
      </c>
      <c r="K62" s="15">
        <f t="shared" si="3"/>
        <v>38</v>
      </c>
      <c r="L62" s="18">
        <f>frq!C62</f>
        <v>1</v>
      </c>
      <c r="M62" s="167">
        <f t="shared" si="4"/>
        <v>37.6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37.6</v>
      </c>
      <c r="R62" s="18">
        <v>0.4</v>
      </c>
    </row>
    <row r="63" spans="1:18">
      <c r="A63" s="8" t="s">
        <v>105</v>
      </c>
      <c r="B63" s="196">
        <f>'[2]30'!B65</f>
        <v>84</v>
      </c>
      <c r="C63" s="197">
        <f>'[2]30'!C65</f>
        <v>0</v>
      </c>
      <c r="D63" s="197">
        <f>'[2]30'!D65</f>
        <v>0</v>
      </c>
      <c r="E63" s="197">
        <f>'[2]30'!E65</f>
        <v>0</v>
      </c>
      <c r="F63" s="15">
        <f t="shared" si="6"/>
        <v>84</v>
      </c>
      <c r="G63" s="196">
        <f>'[2]30'!H65</f>
        <v>38</v>
      </c>
      <c r="H63" s="197">
        <f>'[2]30'!I65</f>
        <v>0</v>
      </c>
      <c r="I63" s="197">
        <f>'[2]30'!J65</f>
        <v>0</v>
      </c>
      <c r="J63" s="197">
        <f>'[2]30'!K65</f>
        <v>0</v>
      </c>
      <c r="K63" s="15">
        <f t="shared" si="3"/>
        <v>38</v>
      </c>
      <c r="L63" s="18">
        <f>frq!C63</f>
        <v>1</v>
      </c>
      <c r="M63" s="167">
        <f t="shared" si="4"/>
        <v>37.6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37.6</v>
      </c>
      <c r="R63" s="18">
        <v>0.4</v>
      </c>
    </row>
    <row r="64" spans="1:18">
      <c r="A64" s="8" t="s">
        <v>106</v>
      </c>
      <c r="B64" s="196">
        <f>'[2]30'!B66</f>
        <v>84</v>
      </c>
      <c r="C64" s="197">
        <f>'[2]30'!C66</f>
        <v>0</v>
      </c>
      <c r="D64" s="197">
        <f>'[2]30'!D66</f>
        <v>0</v>
      </c>
      <c r="E64" s="197">
        <f>'[2]30'!E66</f>
        <v>0</v>
      </c>
      <c r="F64" s="15">
        <f t="shared" si="6"/>
        <v>84</v>
      </c>
      <c r="G64" s="196">
        <f>'[2]30'!H66</f>
        <v>38</v>
      </c>
      <c r="H64" s="197">
        <f>'[2]30'!I66</f>
        <v>0</v>
      </c>
      <c r="I64" s="197">
        <f>'[2]30'!J66</f>
        <v>0</v>
      </c>
      <c r="J64" s="197">
        <f>'[2]30'!K66</f>
        <v>0</v>
      </c>
      <c r="K64" s="15">
        <f t="shared" si="3"/>
        <v>38</v>
      </c>
      <c r="L64" s="18">
        <f>frq!C64</f>
        <v>1</v>
      </c>
      <c r="M64" s="167">
        <f t="shared" si="4"/>
        <v>37.6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37.6</v>
      </c>
      <c r="R64" s="18">
        <v>0.4</v>
      </c>
    </row>
    <row r="65" spans="1:18">
      <c r="A65" s="8" t="s">
        <v>107</v>
      </c>
      <c r="B65" s="196">
        <f>'[2]30'!B67</f>
        <v>84</v>
      </c>
      <c r="C65" s="197">
        <f>'[2]30'!C67</f>
        <v>0</v>
      </c>
      <c r="D65" s="197">
        <f>'[2]30'!D67</f>
        <v>0</v>
      </c>
      <c r="E65" s="197">
        <f>'[2]30'!E67</f>
        <v>0</v>
      </c>
      <c r="F65" s="15">
        <f t="shared" si="6"/>
        <v>84</v>
      </c>
      <c r="G65" s="196">
        <f>'[2]30'!H67</f>
        <v>38</v>
      </c>
      <c r="H65" s="197">
        <f>'[2]30'!I67</f>
        <v>0</v>
      </c>
      <c r="I65" s="197">
        <f>'[2]30'!J67</f>
        <v>0</v>
      </c>
      <c r="J65" s="197">
        <f>'[2]30'!K67</f>
        <v>0</v>
      </c>
      <c r="K65" s="15">
        <f t="shared" si="3"/>
        <v>38</v>
      </c>
      <c r="L65" s="18">
        <f>frq!C65</f>
        <v>1</v>
      </c>
      <c r="M65" s="167">
        <f t="shared" si="4"/>
        <v>37.6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37.6</v>
      </c>
      <c r="R65" s="18">
        <v>0.4</v>
      </c>
    </row>
    <row r="66" spans="1:18">
      <c r="A66" s="8" t="s">
        <v>108</v>
      </c>
      <c r="B66" s="196">
        <f>'[2]30'!B68</f>
        <v>84</v>
      </c>
      <c r="C66" s="197">
        <f>'[2]30'!C68</f>
        <v>0</v>
      </c>
      <c r="D66" s="197">
        <f>'[2]30'!D68</f>
        <v>0</v>
      </c>
      <c r="E66" s="197">
        <f>'[2]30'!E68</f>
        <v>0</v>
      </c>
      <c r="F66" s="15">
        <f t="shared" si="6"/>
        <v>84</v>
      </c>
      <c r="G66" s="196">
        <f>'[2]30'!H68</f>
        <v>38</v>
      </c>
      <c r="H66" s="197">
        <f>'[2]30'!I68</f>
        <v>0</v>
      </c>
      <c r="I66" s="197">
        <f>'[2]30'!J68</f>
        <v>0</v>
      </c>
      <c r="J66" s="197">
        <f>'[2]30'!K68</f>
        <v>0</v>
      </c>
      <c r="K66" s="15">
        <f t="shared" si="3"/>
        <v>38</v>
      </c>
      <c r="L66" s="18">
        <f>frq!C66</f>
        <v>1</v>
      </c>
      <c r="M66" s="167">
        <f t="shared" si="4"/>
        <v>37.6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37.6</v>
      </c>
      <c r="R66" s="18">
        <v>0.4</v>
      </c>
    </row>
    <row r="67" spans="1:18">
      <c r="A67" s="8" t="s">
        <v>109</v>
      </c>
      <c r="B67" s="196">
        <f>'[2]30'!B69</f>
        <v>84</v>
      </c>
      <c r="C67" s="197">
        <f>'[2]30'!C69</f>
        <v>0</v>
      </c>
      <c r="D67" s="197">
        <f>'[2]30'!D69</f>
        <v>0</v>
      </c>
      <c r="E67" s="197">
        <f>'[2]30'!E69</f>
        <v>0</v>
      </c>
      <c r="F67" s="15">
        <f t="shared" si="6"/>
        <v>84</v>
      </c>
      <c r="G67" s="196">
        <f>'[2]30'!H69</f>
        <v>38</v>
      </c>
      <c r="H67" s="197">
        <f>'[2]30'!I69</f>
        <v>0</v>
      </c>
      <c r="I67" s="197">
        <f>'[2]30'!J69</f>
        <v>0</v>
      </c>
      <c r="J67" s="197">
        <f>'[2]30'!K69</f>
        <v>0</v>
      </c>
      <c r="K67" s="15">
        <f t="shared" si="3"/>
        <v>38</v>
      </c>
      <c r="L67" s="18">
        <f>frq!C67</f>
        <v>1</v>
      </c>
      <c r="M67" s="167">
        <f t="shared" si="4"/>
        <v>37.6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37.6</v>
      </c>
      <c r="R67" s="18">
        <v>0.4</v>
      </c>
    </row>
    <row r="68" spans="1:18">
      <c r="A68" s="8" t="s">
        <v>110</v>
      </c>
      <c r="B68" s="196">
        <f>'[2]30'!B70</f>
        <v>84</v>
      </c>
      <c r="C68" s="197">
        <f>'[2]30'!C70</f>
        <v>0</v>
      </c>
      <c r="D68" s="197">
        <f>'[2]30'!D70</f>
        <v>0</v>
      </c>
      <c r="E68" s="197">
        <f>'[2]30'!E70</f>
        <v>0</v>
      </c>
      <c r="F68" s="15">
        <f t="shared" si="6"/>
        <v>84</v>
      </c>
      <c r="G68" s="196">
        <f>'[2]30'!H70</f>
        <v>38</v>
      </c>
      <c r="H68" s="197">
        <f>'[2]30'!I70</f>
        <v>0</v>
      </c>
      <c r="I68" s="197">
        <f>'[2]30'!J70</f>
        <v>0</v>
      </c>
      <c r="J68" s="197">
        <f>'[2]30'!K70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37.6</v>
      </c>
      <c r="R68" s="18">
        <v>0.4</v>
      </c>
    </row>
    <row r="69" spans="1:18">
      <c r="A69" s="8" t="s">
        <v>111</v>
      </c>
      <c r="B69" s="196">
        <f>'[2]30'!B71</f>
        <v>84</v>
      </c>
      <c r="C69" s="197">
        <f>'[2]30'!C71</f>
        <v>0</v>
      </c>
      <c r="D69" s="197">
        <f>'[2]30'!D71</f>
        <v>0</v>
      </c>
      <c r="E69" s="197">
        <f>'[2]30'!E71</f>
        <v>0</v>
      </c>
      <c r="F69" s="15">
        <f t="shared" ref="F69:F98" si="16">SUM(B69:E69)</f>
        <v>84</v>
      </c>
      <c r="G69" s="196">
        <f>'[2]30'!H71</f>
        <v>38</v>
      </c>
      <c r="H69" s="197">
        <f>'[2]30'!I71</f>
        <v>0</v>
      </c>
      <c r="I69" s="197">
        <f>'[2]30'!J71</f>
        <v>0</v>
      </c>
      <c r="J69" s="197">
        <f>'[2]30'!K71</f>
        <v>0</v>
      </c>
      <c r="K69" s="15">
        <f t="shared" si="13"/>
        <v>38</v>
      </c>
      <c r="L69" s="18">
        <f>frq!C69</f>
        <v>1</v>
      </c>
      <c r="M69" s="167">
        <f t="shared" si="14"/>
        <v>37.6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37.6</v>
      </c>
      <c r="R69" s="18">
        <v>0.4</v>
      </c>
    </row>
    <row r="70" spans="1:18">
      <c r="A70" s="8" t="s">
        <v>112</v>
      </c>
      <c r="B70" s="196">
        <f>'[2]30'!B72</f>
        <v>84</v>
      </c>
      <c r="C70" s="197">
        <f>'[2]30'!C72</f>
        <v>0</v>
      </c>
      <c r="D70" s="197">
        <f>'[2]30'!D72</f>
        <v>0</v>
      </c>
      <c r="E70" s="197">
        <f>'[2]30'!E72</f>
        <v>0</v>
      </c>
      <c r="F70" s="15">
        <f t="shared" si="16"/>
        <v>84</v>
      </c>
      <c r="G70" s="196">
        <f>'[2]30'!H72</f>
        <v>38</v>
      </c>
      <c r="H70" s="197">
        <f>'[2]30'!I72</f>
        <v>0</v>
      </c>
      <c r="I70" s="197">
        <f>'[2]30'!J72</f>
        <v>0</v>
      </c>
      <c r="J70" s="197">
        <f>'[2]30'!K72</f>
        <v>0</v>
      </c>
      <c r="K70" s="15">
        <f t="shared" si="13"/>
        <v>38</v>
      </c>
      <c r="L70" s="18">
        <f>frq!C70</f>
        <v>1</v>
      </c>
      <c r="M70" s="167">
        <f t="shared" si="14"/>
        <v>37.6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37.6</v>
      </c>
      <c r="R70" s="18">
        <v>0.4</v>
      </c>
    </row>
    <row r="71" spans="1:18">
      <c r="A71" s="8" t="s">
        <v>113</v>
      </c>
      <c r="B71" s="196">
        <f>'[2]30'!B73</f>
        <v>84</v>
      </c>
      <c r="C71" s="197">
        <f>'[2]30'!C73</f>
        <v>0</v>
      </c>
      <c r="D71" s="197">
        <f>'[2]30'!D73</f>
        <v>0</v>
      </c>
      <c r="E71" s="197">
        <f>'[2]30'!E73</f>
        <v>0</v>
      </c>
      <c r="F71" s="15">
        <f t="shared" si="16"/>
        <v>84</v>
      </c>
      <c r="G71" s="196">
        <f>'[2]30'!H73</f>
        <v>38</v>
      </c>
      <c r="H71" s="197">
        <f>'[2]30'!I73</f>
        <v>0</v>
      </c>
      <c r="I71" s="197">
        <f>'[2]30'!J73</f>
        <v>0</v>
      </c>
      <c r="J71" s="197">
        <f>'[2]30'!K73</f>
        <v>0</v>
      </c>
      <c r="K71" s="15">
        <f t="shared" si="13"/>
        <v>38</v>
      </c>
      <c r="L71" s="18">
        <f>frq!C71</f>
        <v>1</v>
      </c>
      <c r="M71" s="167">
        <f t="shared" si="14"/>
        <v>37.6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37.6</v>
      </c>
      <c r="R71" s="18">
        <v>0.4</v>
      </c>
    </row>
    <row r="72" spans="1:18">
      <c r="A72" s="8" t="s">
        <v>114</v>
      </c>
      <c r="B72" s="196">
        <f>'[2]30'!B74</f>
        <v>84</v>
      </c>
      <c r="C72" s="197">
        <f>'[2]30'!C74</f>
        <v>0</v>
      </c>
      <c r="D72" s="197">
        <f>'[2]30'!D74</f>
        <v>0</v>
      </c>
      <c r="E72" s="197">
        <f>'[2]30'!E74</f>
        <v>0</v>
      </c>
      <c r="F72" s="15">
        <f t="shared" si="16"/>
        <v>84</v>
      </c>
      <c r="G72" s="196">
        <f>'[2]30'!H74</f>
        <v>38</v>
      </c>
      <c r="H72" s="197">
        <f>'[2]30'!I74</f>
        <v>0</v>
      </c>
      <c r="I72" s="197">
        <f>'[2]30'!J74</f>
        <v>0</v>
      </c>
      <c r="J72" s="197">
        <f>'[2]30'!K74</f>
        <v>0</v>
      </c>
      <c r="K72" s="15">
        <f t="shared" si="13"/>
        <v>38</v>
      </c>
      <c r="L72" s="18">
        <f>frq!C72</f>
        <v>1</v>
      </c>
      <c r="M72" s="167">
        <f t="shared" si="14"/>
        <v>37.6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37.6</v>
      </c>
      <c r="R72" s="18">
        <v>0.4</v>
      </c>
    </row>
    <row r="73" spans="1:18">
      <c r="A73" s="8" t="s">
        <v>115</v>
      </c>
      <c r="B73" s="196">
        <f>'[2]30'!B75</f>
        <v>84</v>
      </c>
      <c r="C73" s="197">
        <f>'[2]30'!C75</f>
        <v>0</v>
      </c>
      <c r="D73" s="197">
        <f>'[2]30'!D75</f>
        <v>0</v>
      </c>
      <c r="E73" s="197">
        <f>'[2]30'!E75</f>
        <v>0</v>
      </c>
      <c r="F73" s="15">
        <f t="shared" si="16"/>
        <v>84</v>
      </c>
      <c r="G73" s="196">
        <f>'[2]30'!H75</f>
        <v>38</v>
      </c>
      <c r="H73" s="197">
        <f>'[2]30'!I75</f>
        <v>0</v>
      </c>
      <c r="I73" s="197">
        <f>'[2]30'!J75</f>
        <v>0</v>
      </c>
      <c r="J73" s="197">
        <f>'[2]30'!K75</f>
        <v>0</v>
      </c>
      <c r="K73" s="15">
        <f t="shared" si="13"/>
        <v>38</v>
      </c>
      <c r="L73" s="18">
        <f>frq!C73</f>
        <v>1</v>
      </c>
      <c r="M73" s="167">
        <f t="shared" si="14"/>
        <v>37.6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37.6</v>
      </c>
      <c r="R73" s="18">
        <v>0.4</v>
      </c>
    </row>
    <row r="74" spans="1:18">
      <c r="A74" s="8" t="s">
        <v>116</v>
      </c>
      <c r="B74" s="196">
        <f>'[2]30'!B76</f>
        <v>84</v>
      </c>
      <c r="C74" s="197">
        <f>'[2]30'!C76</f>
        <v>0</v>
      </c>
      <c r="D74" s="197">
        <f>'[2]30'!D76</f>
        <v>0</v>
      </c>
      <c r="E74" s="197">
        <f>'[2]30'!E76</f>
        <v>0</v>
      </c>
      <c r="F74" s="15">
        <f t="shared" si="16"/>
        <v>84</v>
      </c>
      <c r="G74" s="196">
        <f>'[2]30'!H76</f>
        <v>38</v>
      </c>
      <c r="H74" s="197">
        <f>'[2]30'!I76</f>
        <v>0</v>
      </c>
      <c r="I74" s="197">
        <f>'[2]30'!J76</f>
        <v>0</v>
      </c>
      <c r="J74" s="197">
        <f>'[2]30'!K76</f>
        <v>0</v>
      </c>
      <c r="K74" s="15">
        <f t="shared" si="13"/>
        <v>38</v>
      </c>
      <c r="L74" s="18">
        <f>frq!C74</f>
        <v>1</v>
      </c>
      <c r="M74" s="167">
        <f t="shared" si="14"/>
        <v>37.6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37.6</v>
      </c>
      <c r="R74" s="18">
        <v>0.4</v>
      </c>
    </row>
    <row r="75" spans="1:18">
      <c r="A75" s="8" t="s">
        <v>117</v>
      </c>
      <c r="B75" s="196">
        <f>'[2]30'!B77</f>
        <v>84</v>
      </c>
      <c r="C75" s="197">
        <f>'[2]30'!C77</f>
        <v>0</v>
      </c>
      <c r="D75" s="197">
        <f>'[2]30'!D77</f>
        <v>0</v>
      </c>
      <c r="E75" s="197">
        <f>'[2]30'!E77</f>
        <v>0</v>
      </c>
      <c r="F75" s="15">
        <f t="shared" si="16"/>
        <v>84</v>
      </c>
      <c r="G75" s="196">
        <f>'[2]30'!H77</f>
        <v>38</v>
      </c>
      <c r="H75" s="197">
        <f>'[2]30'!I77</f>
        <v>0</v>
      </c>
      <c r="I75" s="197">
        <f>'[2]30'!J77</f>
        <v>0</v>
      </c>
      <c r="J75" s="197">
        <f>'[2]30'!K77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6">
        <f>'[2]30'!B78</f>
        <v>84</v>
      </c>
      <c r="C76" s="197">
        <f>'[2]30'!C78</f>
        <v>0</v>
      </c>
      <c r="D76" s="197">
        <f>'[2]30'!D78</f>
        <v>0</v>
      </c>
      <c r="E76" s="197">
        <f>'[2]30'!E78</f>
        <v>0</v>
      </c>
      <c r="F76" s="15">
        <f t="shared" si="16"/>
        <v>84</v>
      </c>
      <c r="G76" s="196">
        <f>'[2]30'!H78</f>
        <v>38</v>
      </c>
      <c r="H76" s="197">
        <f>'[2]30'!I78</f>
        <v>0</v>
      </c>
      <c r="I76" s="197">
        <f>'[2]30'!J78</f>
        <v>0</v>
      </c>
      <c r="J76" s="197">
        <f>'[2]30'!K78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6">
        <f>'[2]30'!B79</f>
        <v>84</v>
      </c>
      <c r="C77" s="197">
        <f>'[2]30'!C79</f>
        <v>0</v>
      </c>
      <c r="D77" s="197">
        <f>'[2]30'!D79</f>
        <v>0</v>
      </c>
      <c r="E77" s="197">
        <f>'[2]30'!E79</f>
        <v>0</v>
      </c>
      <c r="F77" s="15">
        <f t="shared" si="16"/>
        <v>84</v>
      </c>
      <c r="G77" s="196">
        <f>'[2]30'!H79</f>
        <v>38</v>
      </c>
      <c r="H77" s="197">
        <f>'[2]30'!I79</f>
        <v>0</v>
      </c>
      <c r="I77" s="197">
        <f>'[2]30'!J79</f>
        <v>0</v>
      </c>
      <c r="J77" s="197">
        <f>'[2]30'!K79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6">
        <f>'[2]30'!B80</f>
        <v>84</v>
      </c>
      <c r="C78" s="197">
        <f>'[2]30'!C80</f>
        <v>0</v>
      </c>
      <c r="D78" s="197">
        <f>'[2]30'!D80</f>
        <v>0</v>
      </c>
      <c r="E78" s="197">
        <f>'[2]30'!E80</f>
        <v>0</v>
      </c>
      <c r="F78" s="15">
        <f t="shared" si="16"/>
        <v>84</v>
      </c>
      <c r="G78" s="196">
        <f>'[2]30'!H80</f>
        <v>38</v>
      </c>
      <c r="H78" s="197">
        <f>'[2]30'!I80</f>
        <v>0</v>
      </c>
      <c r="I78" s="197">
        <f>'[2]30'!J80</f>
        <v>0</v>
      </c>
      <c r="J78" s="197">
        <f>'[2]30'!K80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6">
        <f>'[2]30'!B81</f>
        <v>84</v>
      </c>
      <c r="C79" s="197">
        <f>'[2]30'!C81</f>
        <v>0</v>
      </c>
      <c r="D79" s="197">
        <f>'[2]30'!D81</f>
        <v>0</v>
      </c>
      <c r="E79" s="197">
        <f>'[2]30'!E81</f>
        <v>0</v>
      </c>
      <c r="F79" s="15">
        <f t="shared" si="16"/>
        <v>84</v>
      </c>
      <c r="G79" s="196">
        <f>'[2]30'!H81</f>
        <v>39</v>
      </c>
      <c r="H79" s="197">
        <f>'[2]30'!I81</f>
        <v>0</v>
      </c>
      <c r="I79" s="197">
        <f>'[2]30'!J81</f>
        <v>0</v>
      </c>
      <c r="J79" s="197">
        <f>'[2]30'!K81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196">
        <f>'[2]30'!B82</f>
        <v>84</v>
      </c>
      <c r="C80" s="197">
        <f>'[2]30'!C82</f>
        <v>0</v>
      </c>
      <c r="D80" s="197">
        <f>'[2]30'!D82</f>
        <v>0</v>
      </c>
      <c r="E80" s="197">
        <f>'[2]30'!E82</f>
        <v>0</v>
      </c>
      <c r="F80" s="15">
        <f t="shared" si="16"/>
        <v>84</v>
      </c>
      <c r="G80" s="196">
        <f>'[2]30'!H82</f>
        <v>39</v>
      </c>
      <c r="H80" s="197">
        <f>'[2]30'!I82</f>
        <v>0</v>
      </c>
      <c r="I80" s="197">
        <f>'[2]30'!J82</f>
        <v>0</v>
      </c>
      <c r="J80" s="197">
        <f>'[2]30'!K82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196">
        <f>'[2]30'!B83</f>
        <v>84</v>
      </c>
      <c r="C81" s="197">
        <f>'[2]30'!C83</f>
        <v>0</v>
      </c>
      <c r="D81" s="197">
        <f>'[2]30'!D83</f>
        <v>0</v>
      </c>
      <c r="E81" s="197">
        <f>'[2]30'!E83</f>
        <v>0</v>
      </c>
      <c r="F81" s="15">
        <f t="shared" si="16"/>
        <v>84</v>
      </c>
      <c r="G81" s="196">
        <f>'[2]30'!H83</f>
        <v>39</v>
      </c>
      <c r="H81" s="197">
        <f>'[2]30'!I83</f>
        <v>0</v>
      </c>
      <c r="I81" s="197">
        <f>'[2]30'!J83</f>
        <v>0</v>
      </c>
      <c r="J81" s="197">
        <f>'[2]30'!K83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196">
        <f>'[2]30'!B84</f>
        <v>84</v>
      </c>
      <c r="C82" s="197">
        <f>'[2]30'!C84</f>
        <v>0</v>
      </c>
      <c r="D82" s="197">
        <f>'[2]30'!D84</f>
        <v>0</v>
      </c>
      <c r="E82" s="197">
        <f>'[2]30'!E84</f>
        <v>0</v>
      </c>
      <c r="F82" s="15">
        <f t="shared" si="16"/>
        <v>84</v>
      </c>
      <c r="G82" s="196">
        <f>'[2]30'!H84</f>
        <v>39</v>
      </c>
      <c r="H82" s="197">
        <f>'[2]30'!I84</f>
        <v>0</v>
      </c>
      <c r="I82" s="197">
        <f>'[2]30'!J84</f>
        <v>0</v>
      </c>
      <c r="J82" s="197">
        <f>'[2]30'!K84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196">
        <f>'[2]30'!B85</f>
        <v>84</v>
      </c>
      <c r="C83" s="197">
        <f>'[2]30'!C85</f>
        <v>0</v>
      </c>
      <c r="D83" s="197">
        <f>'[2]30'!D85</f>
        <v>0</v>
      </c>
      <c r="E83" s="197">
        <f>'[2]30'!E85</f>
        <v>0</v>
      </c>
      <c r="F83" s="15">
        <f t="shared" si="16"/>
        <v>84</v>
      </c>
      <c r="G83" s="196">
        <f>'[2]30'!H85</f>
        <v>39</v>
      </c>
      <c r="H83" s="197">
        <f>'[2]30'!I85</f>
        <v>0</v>
      </c>
      <c r="I83" s="197">
        <f>'[2]30'!J85</f>
        <v>0</v>
      </c>
      <c r="J83" s="197">
        <f>'[2]30'!K85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196">
        <f>'[2]30'!B86</f>
        <v>84</v>
      </c>
      <c r="C84" s="197">
        <f>'[2]30'!C86</f>
        <v>0</v>
      </c>
      <c r="D84" s="197">
        <f>'[2]30'!D86</f>
        <v>0</v>
      </c>
      <c r="E84" s="197">
        <f>'[2]30'!E86</f>
        <v>0</v>
      </c>
      <c r="F84" s="15">
        <f t="shared" si="16"/>
        <v>84</v>
      </c>
      <c r="G84" s="196">
        <f>'[2]30'!H86</f>
        <v>39</v>
      </c>
      <c r="H84" s="197">
        <f>'[2]30'!I86</f>
        <v>0</v>
      </c>
      <c r="I84" s="197">
        <f>'[2]30'!J86</f>
        <v>0</v>
      </c>
      <c r="J84" s="197">
        <f>'[2]30'!K86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6">
        <f>'[2]30'!B87</f>
        <v>84</v>
      </c>
      <c r="C85" s="197">
        <f>'[2]30'!C87</f>
        <v>0</v>
      </c>
      <c r="D85" s="197">
        <f>'[2]30'!D87</f>
        <v>0</v>
      </c>
      <c r="E85" s="197">
        <f>'[2]30'!E87</f>
        <v>0</v>
      </c>
      <c r="F85" s="15">
        <f t="shared" si="16"/>
        <v>84</v>
      </c>
      <c r="G85" s="196">
        <f>'[2]30'!H87</f>
        <v>39</v>
      </c>
      <c r="H85" s="197">
        <f>'[2]30'!I87</f>
        <v>0</v>
      </c>
      <c r="I85" s="197">
        <f>'[2]30'!J87</f>
        <v>0</v>
      </c>
      <c r="J85" s="197">
        <f>'[2]30'!K87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196">
        <f>'[2]30'!B88</f>
        <v>84</v>
      </c>
      <c r="C86" s="197">
        <f>'[2]30'!C88</f>
        <v>0</v>
      </c>
      <c r="D86" s="197">
        <f>'[2]30'!D88</f>
        <v>0</v>
      </c>
      <c r="E86" s="197">
        <f>'[2]30'!E88</f>
        <v>0</v>
      </c>
      <c r="F86" s="15">
        <f t="shared" si="16"/>
        <v>84</v>
      </c>
      <c r="G86" s="196">
        <f>'[2]30'!H88</f>
        <v>39</v>
      </c>
      <c r="H86" s="197">
        <f>'[2]30'!I88</f>
        <v>0</v>
      </c>
      <c r="I86" s="197">
        <f>'[2]30'!J88</f>
        <v>0</v>
      </c>
      <c r="J86" s="197">
        <f>'[2]30'!K88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196">
        <f>'[2]30'!B89</f>
        <v>84</v>
      </c>
      <c r="C87" s="197">
        <f>'[2]30'!C89</f>
        <v>0</v>
      </c>
      <c r="D87" s="197">
        <f>'[2]30'!D89</f>
        <v>0</v>
      </c>
      <c r="E87" s="197">
        <f>'[2]30'!E89</f>
        <v>0</v>
      </c>
      <c r="F87" s="15">
        <f t="shared" si="16"/>
        <v>84</v>
      </c>
      <c r="G87" s="196">
        <f>'[2]30'!H89</f>
        <v>39</v>
      </c>
      <c r="H87" s="197">
        <f>'[2]30'!I89</f>
        <v>0</v>
      </c>
      <c r="I87" s="197">
        <f>'[2]30'!J89</f>
        <v>0</v>
      </c>
      <c r="J87" s="197">
        <f>'[2]30'!K89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196">
        <f>'[2]30'!B90</f>
        <v>84</v>
      </c>
      <c r="C88" s="197">
        <f>'[2]30'!C90</f>
        <v>0</v>
      </c>
      <c r="D88" s="197">
        <f>'[2]30'!D90</f>
        <v>0</v>
      </c>
      <c r="E88" s="197">
        <f>'[2]30'!E90</f>
        <v>0</v>
      </c>
      <c r="F88" s="15">
        <f t="shared" si="16"/>
        <v>84</v>
      </c>
      <c r="G88" s="196">
        <f>'[2]30'!H90</f>
        <v>39</v>
      </c>
      <c r="H88" s="197">
        <f>'[2]30'!I90</f>
        <v>0</v>
      </c>
      <c r="I88" s="197">
        <f>'[2]30'!J90</f>
        <v>0</v>
      </c>
      <c r="J88" s="197">
        <f>'[2]30'!K90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196">
        <f>'[2]30'!B91</f>
        <v>84</v>
      </c>
      <c r="C89" s="197">
        <f>'[2]30'!C91</f>
        <v>0</v>
      </c>
      <c r="D89" s="197">
        <f>'[2]30'!D91</f>
        <v>0</v>
      </c>
      <c r="E89" s="197">
        <f>'[2]30'!E91</f>
        <v>0</v>
      </c>
      <c r="F89" s="15">
        <f t="shared" si="16"/>
        <v>84</v>
      </c>
      <c r="G89" s="196">
        <f>'[2]30'!H91</f>
        <v>39</v>
      </c>
      <c r="H89" s="197">
        <f>'[2]30'!I91</f>
        <v>0</v>
      </c>
      <c r="I89" s="197">
        <f>'[2]30'!J91</f>
        <v>0</v>
      </c>
      <c r="J89" s="197">
        <f>'[2]30'!K91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196">
        <f>'[2]30'!B92</f>
        <v>84</v>
      </c>
      <c r="C90" s="197">
        <f>'[2]30'!C92</f>
        <v>0</v>
      </c>
      <c r="D90" s="197">
        <f>'[2]30'!D92</f>
        <v>0</v>
      </c>
      <c r="E90" s="197">
        <f>'[2]30'!E92</f>
        <v>0</v>
      </c>
      <c r="F90" s="15">
        <f t="shared" si="16"/>
        <v>84</v>
      </c>
      <c r="G90" s="196">
        <f>'[2]30'!H92</f>
        <v>39</v>
      </c>
      <c r="H90" s="197">
        <f>'[2]30'!I92</f>
        <v>0</v>
      </c>
      <c r="I90" s="197">
        <f>'[2]30'!J92</f>
        <v>0</v>
      </c>
      <c r="J90" s="197">
        <f>'[2]30'!K92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196">
        <f>'[2]30'!B93</f>
        <v>84</v>
      </c>
      <c r="C91" s="197">
        <f>'[2]30'!C93</f>
        <v>0</v>
      </c>
      <c r="D91" s="197">
        <f>'[2]30'!D93</f>
        <v>0</v>
      </c>
      <c r="E91" s="197">
        <f>'[2]30'!E93</f>
        <v>0</v>
      </c>
      <c r="F91" s="15">
        <f t="shared" si="16"/>
        <v>84</v>
      </c>
      <c r="G91" s="196">
        <f>'[2]30'!H93</f>
        <v>39</v>
      </c>
      <c r="H91" s="197">
        <f>'[2]30'!I93</f>
        <v>0</v>
      </c>
      <c r="I91" s="197">
        <f>'[2]30'!J93</f>
        <v>0</v>
      </c>
      <c r="J91" s="197">
        <f>'[2]30'!K93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196">
        <f>'[2]30'!B94</f>
        <v>84</v>
      </c>
      <c r="C92" s="197">
        <f>'[2]30'!C94</f>
        <v>0</v>
      </c>
      <c r="D92" s="197">
        <f>'[2]30'!D94</f>
        <v>0</v>
      </c>
      <c r="E92" s="197">
        <f>'[2]30'!E94</f>
        <v>0</v>
      </c>
      <c r="F92" s="15">
        <f t="shared" si="16"/>
        <v>84</v>
      </c>
      <c r="G92" s="196">
        <f>'[2]30'!H94</f>
        <v>39</v>
      </c>
      <c r="H92" s="197">
        <f>'[2]30'!I94</f>
        <v>0</v>
      </c>
      <c r="I92" s="197">
        <f>'[2]30'!J94</f>
        <v>0</v>
      </c>
      <c r="J92" s="197">
        <f>'[2]30'!K94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196">
        <f>'[2]30'!B95</f>
        <v>84</v>
      </c>
      <c r="C93" s="197">
        <f>'[2]30'!C95</f>
        <v>0</v>
      </c>
      <c r="D93" s="197">
        <f>'[2]30'!D95</f>
        <v>0</v>
      </c>
      <c r="E93" s="197">
        <f>'[2]30'!E95</f>
        <v>0</v>
      </c>
      <c r="F93" s="15">
        <f t="shared" si="16"/>
        <v>84</v>
      </c>
      <c r="G93" s="196">
        <f>'[2]30'!H95</f>
        <v>39</v>
      </c>
      <c r="H93" s="197">
        <f>'[2]30'!I95</f>
        <v>0</v>
      </c>
      <c r="I93" s="197">
        <f>'[2]30'!J95</f>
        <v>0</v>
      </c>
      <c r="J93" s="197">
        <f>'[2]30'!K95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196">
        <f>'[2]30'!B96</f>
        <v>84</v>
      </c>
      <c r="C94" s="197">
        <f>'[2]30'!C96</f>
        <v>0</v>
      </c>
      <c r="D94" s="197">
        <f>'[2]30'!D96</f>
        <v>0</v>
      </c>
      <c r="E94" s="197">
        <f>'[2]30'!E96</f>
        <v>0</v>
      </c>
      <c r="F94" s="15">
        <f t="shared" si="16"/>
        <v>84</v>
      </c>
      <c r="G94" s="196">
        <f>'[2]30'!H96</f>
        <v>37.79</v>
      </c>
      <c r="H94" s="197">
        <f>'[2]30'!I96</f>
        <v>0</v>
      </c>
      <c r="I94" s="197">
        <f>'[2]30'!J96</f>
        <v>0</v>
      </c>
      <c r="J94" s="197">
        <f>'[2]30'!K96</f>
        <v>0</v>
      </c>
      <c r="K94" s="15">
        <f t="shared" si="13"/>
        <v>37.79</v>
      </c>
      <c r="L94" s="18">
        <f>frq!C94</f>
        <v>1</v>
      </c>
      <c r="M94" s="167">
        <f t="shared" si="14"/>
        <v>37.39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37.39</v>
      </c>
      <c r="R94" s="18">
        <v>0.4</v>
      </c>
    </row>
    <row r="95" spans="1:18">
      <c r="A95" s="8" t="s">
        <v>137</v>
      </c>
      <c r="B95" s="196">
        <f>'[2]30'!B97</f>
        <v>84</v>
      </c>
      <c r="C95" s="197">
        <f>'[2]30'!C97</f>
        <v>0</v>
      </c>
      <c r="D95" s="197">
        <f>'[2]30'!D97</f>
        <v>0</v>
      </c>
      <c r="E95" s="197">
        <f>'[2]30'!E97</f>
        <v>0</v>
      </c>
      <c r="F95" s="15">
        <f t="shared" si="16"/>
        <v>84</v>
      </c>
      <c r="G95" s="196">
        <f>'[2]30'!H97</f>
        <v>37.79</v>
      </c>
      <c r="H95" s="197">
        <f>'[2]30'!I97</f>
        <v>0</v>
      </c>
      <c r="I95" s="197">
        <f>'[2]30'!J97</f>
        <v>0</v>
      </c>
      <c r="J95" s="197">
        <f>'[2]30'!K97</f>
        <v>0</v>
      </c>
      <c r="K95" s="15">
        <f t="shared" si="13"/>
        <v>37.79</v>
      </c>
      <c r="L95" s="18">
        <f>frq!C95</f>
        <v>1</v>
      </c>
      <c r="M95" s="167">
        <f t="shared" si="14"/>
        <v>37.39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37.39</v>
      </c>
      <c r="R95" s="18">
        <v>0.4</v>
      </c>
    </row>
    <row r="96" spans="1:18">
      <c r="A96" s="8" t="s">
        <v>138</v>
      </c>
      <c r="B96" s="196">
        <f>'[2]30'!B98</f>
        <v>84</v>
      </c>
      <c r="C96" s="197">
        <f>'[2]30'!C98</f>
        <v>0</v>
      </c>
      <c r="D96" s="197">
        <f>'[2]30'!D98</f>
        <v>0</v>
      </c>
      <c r="E96" s="197">
        <f>'[2]30'!E98</f>
        <v>0</v>
      </c>
      <c r="F96" s="15">
        <f t="shared" si="16"/>
        <v>84</v>
      </c>
      <c r="G96" s="196">
        <f>'[2]30'!H98</f>
        <v>37.79</v>
      </c>
      <c r="H96" s="197">
        <f>'[2]30'!I98</f>
        <v>0</v>
      </c>
      <c r="I96" s="197">
        <f>'[2]30'!J98</f>
        <v>0</v>
      </c>
      <c r="J96" s="197">
        <f>'[2]30'!K98</f>
        <v>0</v>
      </c>
      <c r="K96" s="15">
        <f t="shared" si="13"/>
        <v>37.79</v>
      </c>
      <c r="L96" s="18">
        <f>frq!C96</f>
        <v>1</v>
      </c>
      <c r="M96" s="167">
        <f t="shared" si="14"/>
        <v>37.39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37.39</v>
      </c>
      <c r="R96" s="18">
        <v>0.4</v>
      </c>
    </row>
    <row r="97" spans="1:18">
      <c r="A97" s="8" t="s">
        <v>139</v>
      </c>
      <c r="B97" s="196">
        <f>'[2]30'!B99</f>
        <v>84</v>
      </c>
      <c r="C97" s="197">
        <f>'[2]30'!C99</f>
        <v>0</v>
      </c>
      <c r="D97" s="197">
        <f>'[2]30'!D99</f>
        <v>0</v>
      </c>
      <c r="E97" s="197">
        <f>'[2]30'!E99</f>
        <v>0</v>
      </c>
      <c r="F97" s="15">
        <f t="shared" si="16"/>
        <v>84</v>
      </c>
      <c r="G97" s="196">
        <f>'[2]30'!H99</f>
        <v>37.79</v>
      </c>
      <c r="H97" s="197">
        <f>'[2]30'!I99</f>
        <v>0</v>
      </c>
      <c r="I97" s="197">
        <f>'[2]30'!J99</f>
        <v>0</v>
      </c>
      <c r="J97" s="197">
        <f>'[2]30'!K99</f>
        <v>0</v>
      </c>
      <c r="K97" s="15">
        <f t="shared" si="13"/>
        <v>37.79</v>
      </c>
      <c r="L97" s="18">
        <f>frq!C97</f>
        <v>1</v>
      </c>
      <c r="M97" s="167">
        <f t="shared" si="14"/>
        <v>37.39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37.39</v>
      </c>
      <c r="R97" s="18">
        <v>0.4</v>
      </c>
    </row>
    <row r="98" spans="1:18" ht="15.75" thickBot="1">
      <c r="A98" s="8" t="s">
        <v>140</v>
      </c>
      <c r="B98" s="196">
        <f>'[2]30'!B100</f>
        <v>84</v>
      </c>
      <c r="C98" s="197">
        <f>'[2]30'!C100</f>
        <v>0</v>
      </c>
      <c r="D98" s="197">
        <f>'[2]30'!D100</f>
        <v>0</v>
      </c>
      <c r="E98" s="197">
        <f>'[2]30'!E100</f>
        <v>0</v>
      </c>
      <c r="F98" s="15">
        <f t="shared" si="16"/>
        <v>84</v>
      </c>
      <c r="G98" s="196">
        <f>'[2]30'!H100</f>
        <v>37.79</v>
      </c>
      <c r="H98" s="197">
        <f>'[2]30'!I100</f>
        <v>0</v>
      </c>
      <c r="I98" s="197">
        <f>'[2]30'!J100</f>
        <v>0</v>
      </c>
      <c r="J98" s="197">
        <f>'[2]30'!K100</f>
        <v>0</v>
      </c>
      <c r="K98" s="15">
        <f t="shared" si="13"/>
        <v>37.79</v>
      </c>
      <c r="L98" s="18">
        <f>frq!C98</f>
        <v>1</v>
      </c>
      <c r="M98" s="167">
        <f t="shared" si="14"/>
        <v>37.39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37.39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0.93323749999999994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0.93323749999999994</v>
      </c>
      <c r="L99" s="171">
        <f t="shared" si="17"/>
        <v>2.4E-2</v>
      </c>
      <c r="M99" s="171">
        <f t="shared" si="17"/>
        <v>0.92363749999999845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0.92363749999999845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44591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3" t="s">
        <v>173</v>
      </c>
      <c r="AX1" s="223"/>
      <c r="AY1" s="223"/>
      <c r="AZ1" s="223"/>
      <c r="BA1" s="223"/>
      <c r="BB1" s="223"/>
      <c r="BD1" s="223" t="s">
        <v>174</v>
      </c>
      <c r="BE1" s="223"/>
      <c r="BF1" s="223"/>
      <c r="BG1" s="223"/>
      <c r="BH1" s="223"/>
      <c r="BI1" s="223"/>
      <c r="BL1" s="8" t="s">
        <v>203</v>
      </c>
      <c r="BM1" s="8" t="s">
        <v>204</v>
      </c>
      <c r="BN1" s="223" t="s">
        <v>374</v>
      </c>
      <c r="BO1" s="223"/>
      <c r="BP1" s="224" t="s">
        <v>373</v>
      </c>
      <c r="BQ1" s="22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110</v>
      </c>
      <c r="E3" s="16">
        <f>'[3]30'!E5</f>
        <v>0</v>
      </c>
      <c r="F3" s="16">
        <f>'[3]30'!F5</f>
        <v>810</v>
      </c>
      <c r="G3" s="16">
        <f>'[3]30'!G5</f>
        <v>0</v>
      </c>
      <c r="H3" s="17">
        <f>SUM(B3:G3)</f>
        <v>1240</v>
      </c>
      <c r="I3" s="15">
        <f>'[3]30'!J5</f>
        <v>269.74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0</v>
      </c>
      <c r="N3" s="16">
        <f>'[3]30'!O5</f>
        <v>0</v>
      </c>
      <c r="O3" s="17">
        <f>SUM(I3:N3)</f>
        <v>269.74</v>
      </c>
      <c r="P3" s="18">
        <f>frq!C3</f>
        <v>1</v>
      </c>
      <c r="Q3" s="15">
        <f t="shared" ref="Q3:V18" si="0">IF($P3=1,I3,IF(AND($P3=0.985,I3&gt;0.985*B3),B3*0.985,IF(AND($P3=0.965,I3&gt;0.965*B3),0.965*B3,I3)))</f>
        <v>269.74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269.74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205.74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205.74</v>
      </c>
      <c r="AT3" s="8">
        <v>32</v>
      </c>
      <c r="AU3" s="8">
        <v>32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110</v>
      </c>
      <c r="E4" s="16">
        <f>'[3]30'!E6</f>
        <v>0</v>
      </c>
      <c r="F4" s="16">
        <f>'[3]30'!F6</f>
        <v>810</v>
      </c>
      <c r="G4" s="16">
        <f>'[3]30'!G6</f>
        <v>0</v>
      </c>
      <c r="H4" s="17">
        <f>SUM(B4:G4)</f>
        <v>1240</v>
      </c>
      <c r="I4" s="15">
        <f>'[3]30'!J6</f>
        <v>273.74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0</v>
      </c>
      <c r="N4" s="16">
        <f>'[3]30'!O6</f>
        <v>0</v>
      </c>
      <c r="O4" s="17">
        <f>SUM(I4:N4)</f>
        <v>273.74</v>
      </c>
      <c r="P4" s="18">
        <f>frq!C4</f>
        <v>1</v>
      </c>
      <c r="Q4" s="15">
        <f>IF($P4=1,I4,IF(AND($P4=0.985,I4&gt;0.985*B4),B4*0.985,IF(AND($P4=0.965,I4&gt;0.965*B4),0.965*B4,I4)))</f>
        <v>273.74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273.74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209.74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209.74</v>
      </c>
      <c r="AT4" s="8">
        <v>32</v>
      </c>
      <c r="AU4" s="8">
        <v>32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110</v>
      </c>
      <c r="E5" s="16">
        <f>'[3]30'!E7</f>
        <v>0</v>
      </c>
      <c r="F5" s="16">
        <f>'[3]30'!F7</f>
        <v>810</v>
      </c>
      <c r="G5" s="16">
        <f>'[3]30'!G7</f>
        <v>0</v>
      </c>
      <c r="H5" s="17">
        <f t="shared" ref="H5:H68" si="27">SUM(B5:G5)</f>
        <v>1240</v>
      </c>
      <c r="I5" s="15">
        <f>'[3]30'!J7</f>
        <v>273.74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0</v>
      </c>
      <c r="N5" s="16">
        <f>'[3]30'!O7</f>
        <v>0</v>
      </c>
      <c r="O5" s="17">
        <f t="shared" ref="O5:O68" si="28">SUM(I5:N5)</f>
        <v>273.74</v>
      </c>
      <c r="P5" s="18">
        <f>frq!C5</f>
        <v>1</v>
      </c>
      <c r="Q5" s="15">
        <f t="shared" ref="Q5:V56" si="29">IF($P5=1,I5,IF(AND($P5=0.985,I5&gt;0.985*B5),B5*0.985,IF(AND($P5=0.965,I5&gt;0.965*B5),0.965*B5,I5)))</f>
        <v>273.74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273.74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209.74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209.74</v>
      </c>
      <c r="AT5" s="8">
        <v>32</v>
      </c>
      <c r="AU5" s="8">
        <v>32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110</v>
      </c>
      <c r="E6" s="16">
        <f>'[3]30'!E8</f>
        <v>0</v>
      </c>
      <c r="F6" s="16">
        <f>'[3]30'!F8</f>
        <v>810</v>
      </c>
      <c r="G6" s="16">
        <f>'[3]30'!G8</f>
        <v>0</v>
      </c>
      <c r="H6" s="17">
        <f t="shared" si="27"/>
        <v>1240</v>
      </c>
      <c r="I6" s="15">
        <f>'[3]30'!J8</f>
        <v>273.74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0</v>
      </c>
      <c r="N6" s="16">
        <f>'[3]30'!O8</f>
        <v>0</v>
      </c>
      <c r="O6" s="17">
        <f t="shared" si="28"/>
        <v>273.74</v>
      </c>
      <c r="P6" s="18">
        <f>frq!C6</f>
        <v>1</v>
      </c>
      <c r="Q6" s="15">
        <f t="shared" si="29"/>
        <v>273.74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273.74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209.74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209.74</v>
      </c>
      <c r="AT6" s="8">
        <v>32</v>
      </c>
      <c r="AU6" s="8">
        <v>32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110</v>
      </c>
      <c r="E7" s="16">
        <f>'[3]30'!E9</f>
        <v>0</v>
      </c>
      <c r="F7" s="16">
        <f>'[3]30'!F9</f>
        <v>810</v>
      </c>
      <c r="G7" s="16">
        <f>'[3]30'!G9</f>
        <v>0</v>
      </c>
      <c r="H7" s="17">
        <f t="shared" si="27"/>
        <v>1240</v>
      </c>
      <c r="I7" s="15">
        <f>'[3]30'!J9</f>
        <v>273.74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0</v>
      </c>
      <c r="N7" s="16">
        <f>'[3]30'!O9</f>
        <v>0</v>
      </c>
      <c r="O7" s="17">
        <f t="shared" si="28"/>
        <v>273.74</v>
      </c>
      <c r="P7" s="18">
        <f>frq!C7</f>
        <v>1</v>
      </c>
      <c r="Q7" s="15">
        <f t="shared" si="29"/>
        <v>273.74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273.74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209.74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209.74</v>
      </c>
      <c r="AT7" s="8">
        <v>32</v>
      </c>
      <c r="AU7" s="8">
        <v>32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110</v>
      </c>
      <c r="E8" s="16">
        <f>'[3]30'!E10</f>
        <v>0</v>
      </c>
      <c r="F8" s="16">
        <f>'[3]30'!F10</f>
        <v>810</v>
      </c>
      <c r="G8" s="16">
        <f>'[3]30'!G10</f>
        <v>0</v>
      </c>
      <c r="H8" s="17">
        <f t="shared" si="27"/>
        <v>1240</v>
      </c>
      <c r="I8" s="15">
        <f>'[3]30'!J10</f>
        <v>273.74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0</v>
      </c>
      <c r="N8" s="16">
        <f>'[3]30'!O10</f>
        <v>0</v>
      </c>
      <c r="O8" s="17">
        <f t="shared" si="28"/>
        <v>273.74</v>
      </c>
      <c r="P8" s="18">
        <f>frq!C8</f>
        <v>1</v>
      </c>
      <c r="Q8" s="15">
        <f t="shared" si="29"/>
        <v>273.74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273.74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209.74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209.74</v>
      </c>
      <c r="AT8" s="8">
        <v>32</v>
      </c>
      <c r="AU8" s="8">
        <v>32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110</v>
      </c>
      <c r="E9" s="16">
        <f>'[3]30'!E11</f>
        <v>0</v>
      </c>
      <c r="F9" s="16">
        <f>'[3]30'!F11</f>
        <v>810</v>
      </c>
      <c r="G9" s="16">
        <f>'[3]30'!G11</f>
        <v>0</v>
      </c>
      <c r="H9" s="17">
        <f t="shared" si="27"/>
        <v>1240</v>
      </c>
      <c r="I9" s="15">
        <f>'[3]30'!J11</f>
        <v>273.74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0</v>
      </c>
      <c r="N9" s="16">
        <f>'[3]30'!O11</f>
        <v>0</v>
      </c>
      <c r="O9" s="17">
        <f t="shared" si="28"/>
        <v>273.74</v>
      </c>
      <c r="P9" s="18">
        <f>frq!C9</f>
        <v>1</v>
      </c>
      <c r="Q9" s="15">
        <f t="shared" si="29"/>
        <v>273.74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273.74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209.74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209.74</v>
      </c>
      <c r="AT9" s="8">
        <v>32</v>
      </c>
      <c r="AU9" s="8">
        <v>32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110</v>
      </c>
      <c r="E10" s="16">
        <f>'[3]30'!E12</f>
        <v>0</v>
      </c>
      <c r="F10" s="16">
        <f>'[3]30'!F12</f>
        <v>810</v>
      </c>
      <c r="G10" s="16">
        <f>'[3]30'!G12</f>
        <v>0</v>
      </c>
      <c r="H10" s="17">
        <f t="shared" si="27"/>
        <v>1240</v>
      </c>
      <c r="I10" s="15">
        <f>'[3]30'!J12</f>
        <v>273.74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0</v>
      </c>
      <c r="N10" s="16">
        <f>'[3]30'!O12</f>
        <v>0</v>
      </c>
      <c r="O10" s="17">
        <f t="shared" si="28"/>
        <v>273.74</v>
      </c>
      <c r="P10" s="18">
        <f>frq!C10</f>
        <v>1</v>
      </c>
      <c r="Q10" s="15">
        <f t="shared" si="29"/>
        <v>273.74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273.74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209.74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209.74</v>
      </c>
      <c r="AT10" s="8">
        <v>32</v>
      </c>
      <c r="AU10" s="8">
        <v>32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110</v>
      </c>
      <c r="E11" s="16">
        <f>'[3]30'!E13</f>
        <v>0</v>
      </c>
      <c r="F11" s="16">
        <f>'[3]30'!F13</f>
        <v>810</v>
      </c>
      <c r="G11" s="16">
        <f>'[3]30'!G13</f>
        <v>0</v>
      </c>
      <c r="H11" s="17">
        <f t="shared" si="27"/>
        <v>1240</v>
      </c>
      <c r="I11" s="15">
        <f>'[3]30'!J13</f>
        <v>273.74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0</v>
      </c>
      <c r="N11" s="16">
        <f>'[3]30'!O13</f>
        <v>0</v>
      </c>
      <c r="O11" s="17">
        <f t="shared" si="28"/>
        <v>273.74</v>
      </c>
      <c r="P11" s="18">
        <f>frq!C11</f>
        <v>1</v>
      </c>
      <c r="Q11" s="15">
        <f t="shared" si="29"/>
        <v>273.74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273.74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209.74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209.74</v>
      </c>
      <c r="AT11" s="8">
        <v>32</v>
      </c>
      <c r="AU11" s="8">
        <v>32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110</v>
      </c>
      <c r="E12" s="16">
        <f>'[3]30'!E14</f>
        <v>0</v>
      </c>
      <c r="F12" s="16">
        <f>'[3]30'!F14</f>
        <v>810</v>
      </c>
      <c r="G12" s="16">
        <f>'[3]30'!G14</f>
        <v>0</v>
      </c>
      <c r="H12" s="17">
        <f t="shared" si="27"/>
        <v>1240</v>
      </c>
      <c r="I12" s="15">
        <f>'[3]30'!J14</f>
        <v>273.74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0</v>
      </c>
      <c r="N12" s="16">
        <f>'[3]30'!O14</f>
        <v>0</v>
      </c>
      <c r="O12" s="17">
        <f t="shared" si="28"/>
        <v>273.74</v>
      </c>
      <c r="P12" s="18">
        <f>frq!C12</f>
        <v>1</v>
      </c>
      <c r="Q12" s="15">
        <f t="shared" si="29"/>
        <v>273.74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273.74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209.74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209.74</v>
      </c>
      <c r="AT12" s="8">
        <v>32</v>
      </c>
      <c r="AU12" s="8">
        <v>32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110</v>
      </c>
      <c r="E13" s="16">
        <f>'[3]30'!E15</f>
        <v>0</v>
      </c>
      <c r="F13" s="16">
        <f>'[3]30'!F15</f>
        <v>810</v>
      </c>
      <c r="G13" s="16">
        <f>'[3]30'!G15</f>
        <v>0</v>
      </c>
      <c r="H13" s="17">
        <f t="shared" si="27"/>
        <v>1240</v>
      </c>
      <c r="I13" s="15">
        <f>'[3]30'!J15</f>
        <v>273.74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0</v>
      </c>
      <c r="N13" s="16">
        <f>'[3]30'!O15</f>
        <v>0</v>
      </c>
      <c r="O13" s="17">
        <f t="shared" si="28"/>
        <v>273.74</v>
      </c>
      <c r="P13" s="18">
        <f>frq!C13</f>
        <v>1</v>
      </c>
      <c r="Q13" s="15">
        <f t="shared" si="29"/>
        <v>273.74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273.74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209.74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209.74</v>
      </c>
      <c r="AT13" s="8">
        <v>32</v>
      </c>
      <c r="AU13" s="8">
        <v>32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110</v>
      </c>
      <c r="E14" s="16">
        <f>'[3]30'!E16</f>
        <v>0</v>
      </c>
      <c r="F14" s="16">
        <f>'[3]30'!F16</f>
        <v>810</v>
      </c>
      <c r="G14" s="16">
        <f>'[3]30'!G16</f>
        <v>0</v>
      </c>
      <c r="H14" s="17">
        <f t="shared" si="27"/>
        <v>1240</v>
      </c>
      <c r="I14" s="15">
        <f>'[3]30'!J16</f>
        <v>273.74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0</v>
      </c>
      <c r="N14" s="16">
        <f>'[3]30'!O16</f>
        <v>0</v>
      </c>
      <c r="O14" s="17">
        <f t="shared" si="28"/>
        <v>273.74</v>
      </c>
      <c r="P14" s="18">
        <f>frq!C14</f>
        <v>1</v>
      </c>
      <c r="Q14" s="15">
        <f t="shared" si="29"/>
        <v>273.74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273.74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209.74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209.74</v>
      </c>
      <c r="AT14" s="8">
        <v>32</v>
      </c>
      <c r="AU14" s="8">
        <v>32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110</v>
      </c>
      <c r="E15" s="16">
        <f>'[3]30'!E17</f>
        <v>0</v>
      </c>
      <c r="F15" s="16">
        <f>'[3]30'!F17</f>
        <v>810</v>
      </c>
      <c r="G15" s="16">
        <f>'[3]30'!G17</f>
        <v>0</v>
      </c>
      <c r="H15" s="17">
        <f t="shared" si="27"/>
        <v>1240</v>
      </c>
      <c r="I15" s="15">
        <f>'[3]30'!J17</f>
        <v>273.74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0</v>
      </c>
      <c r="N15" s="16">
        <f>'[3]30'!O17</f>
        <v>0</v>
      </c>
      <c r="O15" s="17">
        <f t="shared" si="28"/>
        <v>273.74</v>
      </c>
      <c r="P15" s="18">
        <f>frq!C15</f>
        <v>1</v>
      </c>
      <c r="Q15" s="15">
        <f t="shared" si="29"/>
        <v>273.74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273.74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209.74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209.74</v>
      </c>
      <c r="AT15" s="8">
        <v>32</v>
      </c>
      <c r="AU15" s="8">
        <v>32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110</v>
      </c>
      <c r="E16" s="16">
        <f>'[3]30'!E18</f>
        <v>0</v>
      </c>
      <c r="F16" s="16">
        <f>'[3]30'!F18</f>
        <v>810</v>
      </c>
      <c r="G16" s="16">
        <f>'[3]30'!G18</f>
        <v>0</v>
      </c>
      <c r="H16" s="17">
        <f t="shared" si="27"/>
        <v>1240</v>
      </c>
      <c r="I16" s="15">
        <f>'[3]30'!J18</f>
        <v>273.74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0</v>
      </c>
      <c r="N16" s="16">
        <f>'[3]30'!O18</f>
        <v>0</v>
      </c>
      <c r="O16" s="17">
        <f t="shared" si="28"/>
        <v>273.74</v>
      </c>
      <c r="P16" s="18">
        <f>frq!C16</f>
        <v>1</v>
      </c>
      <c r="Q16" s="15">
        <f t="shared" si="29"/>
        <v>273.74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273.74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209.74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209.74</v>
      </c>
      <c r="AT16" s="8">
        <v>32</v>
      </c>
      <c r="AU16" s="8">
        <v>32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110</v>
      </c>
      <c r="E17" s="16">
        <f>'[3]30'!E19</f>
        <v>0</v>
      </c>
      <c r="F17" s="16">
        <f>'[3]30'!F19</f>
        <v>810</v>
      </c>
      <c r="G17" s="16">
        <f>'[3]30'!G19</f>
        <v>0</v>
      </c>
      <c r="H17" s="17">
        <f t="shared" si="27"/>
        <v>1240</v>
      </c>
      <c r="I17" s="15">
        <f>'[3]30'!J19</f>
        <v>273.74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0</v>
      </c>
      <c r="N17" s="16">
        <f>'[3]30'!O19</f>
        <v>0</v>
      </c>
      <c r="O17" s="17">
        <f t="shared" si="28"/>
        <v>273.74</v>
      </c>
      <c r="P17" s="18">
        <f>frq!C17</f>
        <v>1</v>
      </c>
      <c r="Q17" s="15">
        <f t="shared" si="29"/>
        <v>273.74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273.74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209.74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209.74</v>
      </c>
      <c r="AT17" s="8">
        <v>32</v>
      </c>
      <c r="AU17" s="8">
        <v>32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110</v>
      </c>
      <c r="E18" s="16">
        <f>'[3]30'!E20</f>
        <v>0</v>
      </c>
      <c r="F18" s="16">
        <f>'[3]30'!F20</f>
        <v>810</v>
      </c>
      <c r="G18" s="16">
        <f>'[3]30'!G20</f>
        <v>0</v>
      </c>
      <c r="H18" s="17">
        <f t="shared" si="27"/>
        <v>1240</v>
      </c>
      <c r="I18" s="15">
        <f>'[3]30'!J20</f>
        <v>273.74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0</v>
      </c>
      <c r="N18" s="16">
        <f>'[3]30'!O20</f>
        <v>0</v>
      </c>
      <c r="O18" s="17">
        <f t="shared" si="28"/>
        <v>273.74</v>
      </c>
      <c r="P18" s="18">
        <f>frq!C18</f>
        <v>1</v>
      </c>
      <c r="Q18" s="15">
        <f t="shared" si="29"/>
        <v>273.74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273.74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209.74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209.74</v>
      </c>
      <c r="AT18" s="8">
        <v>32</v>
      </c>
      <c r="AU18" s="8">
        <v>32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110</v>
      </c>
      <c r="E19" s="16">
        <f>'[3]30'!E21</f>
        <v>0</v>
      </c>
      <c r="F19" s="16">
        <f>'[3]30'!F21</f>
        <v>810</v>
      </c>
      <c r="G19" s="16">
        <f>'[3]30'!G21</f>
        <v>0</v>
      </c>
      <c r="H19" s="17">
        <f t="shared" si="27"/>
        <v>1240</v>
      </c>
      <c r="I19" s="15">
        <f>'[3]30'!J21</f>
        <v>273.74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0</v>
      </c>
      <c r="N19" s="16">
        <f>'[3]30'!O21</f>
        <v>0</v>
      </c>
      <c r="O19" s="17">
        <f t="shared" si="28"/>
        <v>273.74</v>
      </c>
      <c r="P19" s="18">
        <f>frq!C19</f>
        <v>1</v>
      </c>
      <c r="Q19" s="15">
        <f t="shared" si="29"/>
        <v>273.74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273.74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209.74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209.74</v>
      </c>
      <c r="AT19" s="8">
        <v>32</v>
      </c>
      <c r="AU19" s="8">
        <v>32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110</v>
      </c>
      <c r="E20" s="16">
        <f>'[3]30'!E22</f>
        <v>0</v>
      </c>
      <c r="F20" s="16">
        <f>'[3]30'!F22</f>
        <v>810</v>
      </c>
      <c r="G20" s="16">
        <f>'[3]30'!G22</f>
        <v>0</v>
      </c>
      <c r="H20" s="17">
        <f t="shared" si="27"/>
        <v>1240</v>
      </c>
      <c r="I20" s="15">
        <f>'[3]30'!J22</f>
        <v>273.74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0</v>
      </c>
      <c r="N20" s="16">
        <f>'[3]30'!O22</f>
        <v>0</v>
      </c>
      <c r="O20" s="17">
        <f t="shared" si="28"/>
        <v>273.74</v>
      </c>
      <c r="P20" s="18">
        <f>frq!C20</f>
        <v>1</v>
      </c>
      <c r="Q20" s="15">
        <f t="shared" si="29"/>
        <v>273.74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273.74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209.74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209.74</v>
      </c>
      <c r="AT20" s="8">
        <v>32</v>
      </c>
      <c r="AU20" s="8">
        <v>32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110</v>
      </c>
      <c r="E21" s="16">
        <f>'[3]30'!E23</f>
        <v>0</v>
      </c>
      <c r="F21" s="16">
        <f>'[3]30'!F23</f>
        <v>810</v>
      </c>
      <c r="G21" s="16">
        <f>'[3]30'!G23</f>
        <v>0</v>
      </c>
      <c r="H21" s="17">
        <f t="shared" si="27"/>
        <v>1240</v>
      </c>
      <c r="I21" s="15">
        <f>'[3]30'!J23</f>
        <v>276.74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0</v>
      </c>
      <c r="N21" s="16">
        <f>'[3]30'!O23</f>
        <v>0</v>
      </c>
      <c r="O21" s="17">
        <f t="shared" si="28"/>
        <v>276.74</v>
      </c>
      <c r="P21" s="18">
        <f>frq!C21</f>
        <v>1</v>
      </c>
      <c r="Q21" s="15">
        <f t="shared" si="29"/>
        <v>276.74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276.74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212.74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212.74</v>
      </c>
      <c r="AT21" s="8">
        <v>32</v>
      </c>
      <c r="AU21" s="8">
        <v>32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110</v>
      </c>
      <c r="E22" s="16">
        <f>'[3]30'!E24</f>
        <v>0</v>
      </c>
      <c r="F22" s="16">
        <f>'[3]30'!F24</f>
        <v>810</v>
      </c>
      <c r="G22" s="16">
        <f>'[3]30'!G24</f>
        <v>0</v>
      </c>
      <c r="H22" s="17">
        <f t="shared" si="27"/>
        <v>1240</v>
      </c>
      <c r="I22" s="15">
        <f>'[3]30'!J24</f>
        <v>276.74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0</v>
      </c>
      <c r="N22" s="16">
        <f>'[3]30'!O24</f>
        <v>0</v>
      </c>
      <c r="O22" s="17">
        <f t="shared" si="28"/>
        <v>276.74</v>
      </c>
      <c r="P22" s="18">
        <f>frq!C22</f>
        <v>1</v>
      </c>
      <c r="Q22" s="15">
        <f t="shared" si="29"/>
        <v>276.74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276.74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212.74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212.74</v>
      </c>
      <c r="AT22" s="8">
        <v>32</v>
      </c>
      <c r="AU22" s="8">
        <v>32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110</v>
      </c>
      <c r="E23" s="16">
        <f>'[3]30'!E25</f>
        <v>0</v>
      </c>
      <c r="F23" s="16">
        <f>'[3]30'!F25</f>
        <v>810</v>
      </c>
      <c r="G23" s="16">
        <f>'[3]30'!G25</f>
        <v>0</v>
      </c>
      <c r="H23" s="17">
        <f t="shared" si="27"/>
        <v>1240</v>
      </c>
      <c r="I23" s="15">
        <f>'[3]30'!J25</f>
        <v>277.74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0</v>
      </c>
      <c r="N23" s="16">
        <f>'[3]30'!O25</f>
        <v>0</v>
      </c>
      <c r="O23" s="17">
        <f t="shared" si="28"/>
        <v>277.74</v>
      </c>
      <c r="P23" s="18">
        <f>frq!C23</f>
        <v>1</v>
      </c>
      <c r="Q23" s="15">
        <f t="shared" si="29"/>
        <v>277.74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277.74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213.74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213.74</v>
      </c>
      <c r="AT23" s="8">
        <v>32</v>
      </c>
      <c r="AU23" s="8">
        <v>32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110</v>
      </c>
      <c r="E24" s="16">
        <f>'[3]30'!E26</f>
        <v>0</v>
      </c>
      <c r="F24" s="16">
        <f>'[3]30'!F26</f>
        <v>810</v>
      </c>
      <c r="G24" s="16">
        <f>'[3]30'!G26</f>
        <v>0</v>
      </c>
      <c r="H24" s="17">
        <f t="shared" si="27"/>
        <v>1240</v>
      </c>
      <c r="I24" s="15">
        <f>'[3]30'!J26</f>
        <v>278.74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0</v>
      </c>
      <c r="N24" s="16">
        <f>'[3]30'!O26</f>
        <v>0</v>
      </c>
      <c r="O24" s="17">
        <f t="shared" si="28"/>
        <v>278.74</v>
      </c>
      <c r="P24" s="18">
        <f>frq!C24</f>
        <v>1</v>
      </c>
      <c r="Q24" s="15">
        <f t="shared" si="29"/>
        <v>278.74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278.74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214.74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214.74</v>
      </c>
      <c r="AT24" s="8">
        <v>32</v>
      </c>
      <c r="AU24" s="8">
        <v>32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110</v>
      </c>
      <c r="E25" s="16">
        <f>'[3]30'!E27</f>
        <v>0</v>
      </c>
      <c r="F25" s="16">
        <f>'[3]30'!F27</f>
        <v>810</v>
      </c>
      <c r="G25" s="16">
        <f>'[3]30'!G27</f>
        <v>0</v>
      </c>
      <c r="H25" s="17">
        <f t="shared" si="27"/>
        <v>1240</v>
      </c>
      <c r="I25" s="15">
        <f>'[3]30'!J27</f>
        <v>284.74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0</v>
      </c>
      <c r="N25" s="16">
        <f>'[3]30'!O27</f>
        <v>0</v>
      </c>
      <c r="O25" s="17">
        <f t="shared" si="28"/>
        <v>284.74</v>
      </c>
      <c r="P25" s="18">
        <f>frq!C25</f>
        <v>1</v>
      </c>
      <c r="Q25" s="15">
        <f t="shared" si="29"/>
        <v>284.74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284.74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220.74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220.74</v>
      </c>
      <c r="AT25" s="8">
        <v>32</v>
      </c>
      <c r="AU25" s="8">
        <v>32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110</v>
      </c>
      <c r="E26" s="16">
        <f>'[3]30'!E28</f>
        <v>0</v>
      </c>
      <c r="F26" s="16">
        <f>'[3]30'!F28</f>
        <v>810</v>
      </c>
      <c r="G26" s="16">
        <f>'[3]30'!G28</f>
        <v>0</v>
      </c>
      <c r="H26" s="17">
        <f t="shared" si="27"/>
        <v>1240</v>
      </c>
      <c r="I26" s="15">
        <f>'[3]30'!J28</f>
        <v>297.33999999999997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0</v>
      </c>
      <c r="N26" s="16">
        <f>'[3]30'!O28</f>
        <v>0</v>
      </c>
      <c r="O26" s="17">
        <f t="shared" si="28"/>
        <v>297.33999999999997</v>
      </c>
      <c r="P26" s="18">
        <f>frq!C26</f>
        <v>1</v>
      </c>
      <c r="Q26" s="15">
        <f t="shared" si="29"/>
        <v>297.33999999999997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297.33999999999997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233.33999999999997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233.33999999999997</v>
      </c>
      <c r="AT26" s="8">
        <v>32</v>
      </c>
      <c r="AU26" s="8">
        <v>32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110</v>
      </c>
      <c r="E27" s="16">
        <f>'[3]30'!E29</f>
        <v>0</v>
      </c>
      <c r="F27" s="16">
        <f>'[3]30'!F29</f>
        <v>810</v>
      </c>
      <c r="G27" s="16">
        <f>'[3]30'!G29</f>
        <v>0</v>
      </c>
      <c r="H27" s="17">
        <f t="shared" si="27"/>
        <v>1240</v>
      </c>
      <c r="I27" s="15">
        <f>'[3]30'!J29</f>
        <v>300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0</v>
      </c>
      <c r="N27" s="16">
        <f>'[3]30'!O29</f>
        <v>0</v>
      </c>
      <c r="O27" s="17">
        <f t="shared" si="28"/>
        <v>300</v>
      </c>
      <c r="P27" s="18">
        <f>frq!C27</f>
        <v>1</v>
      </c>
      <c r="Q27" s="15">
        <f t="shared" si="29"/>
        <v>300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300</v>
      </c>
      <c r="X27" s="8">
        <f t="shared" si="4"/>
        <v>30.29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30.29</v>
      </c>
      <c r="AE27" s="8">
        <f t="shared" si="11"/>
        <v>30.29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30.29</v>
      </c>
      <c r="AL27" s="8">
        <f t="shared" si="31"/>
        <v>239.42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239.42</v>
      </c>
      <c r="AT27" s="8">
        <v>30.29</v>
      </c>
      <c r="AU27" s="8">
        <v>30.29</v>
      </c>
      <c r="AW27" s="199">
        <v>30.29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30.29</v>
      </c>
      <c r="BD27" s="199">
        <v>30.29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30.29</v>
      </c>
      <c r="BL27" s="8">
        <f t="shared" si="21"/>
        <v>30.29</v>
      </c>
      <c r="BM27" s="8">
        <f t="shared" si="22"/>
        <v>30.29</v>
      </c>
      <c r="BN27" s="8">
        <f t="shared" si="23"/>
        <v>30.29</v>
      </c>
      <c r="BO27" s="8">
        <f t="shared" si="24"/>
        <v>30.29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110</v>
      </c>
      <c r="E28" s="16">
        <f>'[3]30'!E30</f>
        <v>0</v>
      </c>
      <c r="F28" s="16">
        <f>'[3]30'!F30</f>
        <v>810</v>
      </c>
      <c r="G28" s="16">
        <f>'[3]30'!G30</f>
        <v>0</v>
      </c>
      <c r="H28" s="17">
        <f t="shared" si="27"/>
        <v>1240</v>
      </c>
      <c r="I28" s="15">
        <f>'[3]30'!J30</f>
        <v>300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0</v>
      </c>
      <c r="N28" s="16">
        <f>'[3]30'!O30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30.29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30.29</v>
      </c>
      <c r="AE28" s="8">
        <f t="shared" si="11"/>
        <v>30.29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30.29</v>
      </c>
      <c r="AL28" s="8">
        <f t="shared" si="31"/>
        <v>239.42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239.42</v>
      </c>
      <c r="AT28" s="8">
        <v>30.29</v>
      </c>
      <c r="AU28" s="8">
        <v>30.29</v>
      </c>
      <c r="AW28" s="199">
        <v>30.29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30.29</v>
      </c>
      <c r="BD28" s="199">
        <v>30.29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30.29</v>
      </c>
      <c r="BL28" s="8">
        <f t="shared" si="21"/>
        <v>30.29</v>
      </c>
      <c r="BM28" s="8">
        <f t="shared" si="22"/>
        <v>30.29</v>
      </c>
      <c r="BN28" s="8">
        <f t="shared" si="23"/>
        <v>30.29</v>
      </c>
      <c r="BO28" s="8">
        <f t="shared" si="24"/>
        <v>30.29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110</v>
      </c>
      <c r="E29" s="16">
        <f>'[3]30'!E31</f>
        <v>0</v>
      </c>
      <c r="F29" s="16">
        <f>'[3]30'!F31</f>
        <v>810</v>
      </c>
      <c r="G29" s="16">
        <f>'[3]30'!G31</f>
        <v>0</v>
      </c>
      <c r="H29" s="17">
        <f t="shared" si="27"/>
        <v>1240</v>
      </c>
      <c r="I29" s="15">
        <f>'[3]30'!J31</f>
        <v>300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0</v>
      </c>
      <c r="N29" s="16">
        <f>'[3]30'!O31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30.77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30.77</v>
      </c>
      <c r="AE29" s="8">
        <f t="shared" si="11"/>
        <v>30.77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30.77</v>
      </c>
      <c r="AL29" s="8">
        <f t="shared" si="31"/>
        <v>238.46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238.46</v>
      </c>
      <c r="AT29" s="8">
        <v>30.77</v>
      </c>
      <c r="AU29" s="8">
        <v>30.77</v>
      </c>
      <c r="AW29" s="199">
        <v>30.77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30.77</v>
      </c>
      <c r="BD29" s="199">
        <v>30.77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30.77</v>
      </c>
      <c r="BL29" s="8">
        <f t="shared" si="21"/>
        <v>30.77</v>
      </c>
      <c r="BM29" s="8">
        <f t="shared" si="22"/>
        <v>30.77</v>
      </c>
      <c r="BN29" s="8">
        <f t="shared" si="23"/>
        <v>30.77</v>
      </c>
      <c r="BO29" s="8">
        <f t="shared" si="24"/>
        <v>30.77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110</v>
      </c>
      <c r="E30" s="16">
        <f>'[3]30'!E32</f>
        <v>0</v>
      </c>
      <c r="F30" s="16">
        <f>'[3]30'!F32</f>
        <v>810</v>
      </c>
      <c r="G30" s="16">
        <f>'[3]30'!G32</f>
        <v>0</v>
      </c>
      <c r="H30" s="17">
        <f t="shared" si="27"/>
        <v>1240</v>
      </c>
      <c r="I30" s="15">
        <f>'[3]30'!J32</f>
        <v>300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0</v>
      </c>
      <c r="N30" s="16">
        <f>'[3]30'!O32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30.77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30.77</v>
      </c>
      <c r="AE30" s="8">
        <f t="shared" si="11"/>
        <v>30.77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30.77</v>
      </c>
      <c r="AL30" s="8">
        <f t="shared" si="31"/>
        <v>238.46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238.46</v>
      </c>
      <c r="AT30" s="8">
        <v>30.77</v>
      </c>
      <c r="AU30" s="8">
        <v>30.77</v>
      </c>
      <c r="AW30" s="199">
        <v>30.77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30.77</v>
      </c>
      <c r="BD30" s="199">
        <v>30.77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30.77</v>
      </c>
      <c r="BL30" s="8">
        <f t="shared" si="21"/>
        <v>30.77</v>
      </c>
      <c r="BM30" s="8">
        <f t="shared" si="22"/>
        <v>30.77</v>
      </c>
      <c r="BN30" s="8">
        <f t="shared" si="23"/>
        <v>30.77</v>
      </c>
      <c r="BO30" s="8">
        <f t="shared" si="24"/>
        <v>30.77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110</v>
      </c>
      <c r="E31" s="16">
        <f>'[3]30'!E33</f>
        <v>0</v>
      </c>
      <c r="F31" s="16">
        <f>'[3]30'!F33</f>
        <v>810</v>
      </c>
      <c r="G31" s="16">
        <f>'[3]30'!G33</f>
        <v>0</v>
      </c>
      <c r="H31" s="17">
        <f t="shared" si="27"/>
        <v>1240</v>
      </c>
      <c r="I31" s="15">
        <f>'[3]30'!J33</f>
        <v>300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0</v>
      </c>
      <c r="N31" s="16">
        <f>'[3]30'!O33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30.1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30.1</v>
      </c>
      <c r="AE31" s="8">
        <f t="shared" si="11"/>
        <v>30.1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30.1</v>
      </c>
      <c r="AL31" s="8">
        <f t="shared" si="31"/>
        <v>239.79999999999998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239.79999999999998</v>
      </c>
      <c r="AT31" s="8">
        <v>30.1</v>
      </c>
      <c r="AU31" s="8">
        <v>30.1</v>
      </c>
      <c r="AW31" s="199">
        <v>30.1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30.1</v>
      </c>
      <c r="BD31" s="199">
        <v>30.1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30.1</v>
      </c>
      <c r="BL31" s="8">
        <f t="shared" si="21"/>
        <v>30.1</v>
      </c>
      <c r="BM31" s="8">
        <f t="shared" si="22"/>
        <v>30.1</v>
      </c>
      <c r="BN31" s="8">
        <f t="shared" si="23"/>
        <v>30.1</v>
      </c>
      <c r="BO31" s="8">
        <f t="shared" si="24"/>
        <v>30.1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110</v>
      </c>
      <c r="E32" s="16">
        <f>'[3]30'!E34</f>
        <v>0</v>
      </c>
      <c r="F32" s="16">
        <f>'[3]30'!F34</f>
        <v>810</v>
      </c>
      <c r="G32" s="16">
        <f>'[3]30'!G34</f>
        <v>0</v>
      </c>
      <c r="H32" s="17">
        <f t="shared" si="27"/>
        <v>1240</v>
      </c>
      <c r="I32" s="15">
        <f>'[3]30'!J34</f>
        <v>300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0</v>
      </c>
      <c r="N32" s="16">
        <f>'[3]30'!O34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30.29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30.29</v>
      </c>
      <c r="AE32" s="8">
        <f t="shared" si="11"/>
        <v>30.29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30.29</v>
      </c>
      <c r="AL32" s="8">
        <f t="shared" si="31"/>
        <v>239.42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239.42</v>
      </c>
      <c r="AT32" s="8">
        <v>30.29</v>
      </c>
      <c r="AU32" s="8">
        <v>30.29</v>
      </c>
      <c r="AW32" s="199">
        <v>30.29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30.29</v>
      </c>
      <c r="BD32" s="199">
        <v>30.29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30.29</v>
      </c>
      <c r="BL32" s="8">
        <f t="shared" si="21"/>
        <v>30.29</v>
      </c>
      <c r="BM32" s="8">
        <f t="shared" si="22"/>
        <v>30.29</v>
      </c>
      <c r="BN32" s="8">
        <f t="shared" si="23"/>
        <v>30.29</v>
      </c>
      <c r="BO32" s="8">
        <f t="shared" si="24"/>
        <v>30.29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110</v>
      </c>
      <c r="E33" s="16">
        <f>'[3]30'!E35</f>
        <v>0</v>
      </c>
      <c r="F33" s="16">
        <f>'[3]30'!F35</f>
        <v>810</v>
      </c>
      <c r="G33" s="16">
        <f>'[3]30'!G35</f>
        <v>0</v>
      </c>
      <c r="H33" s="17">
        <f t="shared" si="27"/>
        <v>1240</v>
      </c>
      <c r="I33" s="15">
        <f>'[3]30'!J35</f>
        <v>300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0</v>
      </c>
      <c r="N33" s="16">
        <f>'[3]30'!O35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</v>
      </c>
      <c r="AE33" s="8">
        <f t="shared" si="11"/>
        <v>30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</v>
      </c>
      <c r="AL33" s="8">
        <f t="shared" si="31"/>
        <v>240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240</v>
      </c>
      <c r="AT33" s="8">
        <v>30</v>
      </c>
      <c r="AU33" s="8">
        <v>30</v>
      </c>
      <c r="AW33" s="199">
        <v>30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30</v>
      </c>
      <c r="BD33" s="199">
        <v>30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30</v>
      </c>
      <c r="BL33" s="8">
        <f t="shared" si="21"/>
        <v>30</v>
      </c>
      <c r="BM33" s="8">
        <f t="shared" si="22"/>
        <v>30</v>
      </c>
      <c r="BN33" s="8">
        <f t="shared" si="23"/>
        <v>30</v>
      </c>
      <c r="BO33" s="8">
        <f t="shared" si="24"/>
        <v>30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110</v>
      </c>
      <c r="E34" s="16">
        <f>'[3]30'!E36</f>
        <v>0</v>
      </c>
      <c r="F34" s="16">
        <f>'[3]30'!F36</f>
        <v>810</v>
      </c>
      <c r="G34" s="16">
        <f>'[3]30'!G36</f>
        <v>0</v>
      </c>
      <c r="H34" s="17">
        <f t="shared" si="27"/>
        <v>1240</v>
      </c>
      <c r="I34" s="15">
        <f>'[3]30'!J36</f>
        <v>300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0</v>
      </c>
      <c r="N34" s="16">
        <f>'[3]30'!O36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</v>
      </c>
      <c r="AE34" s="8">
        <f t="shared" si="11"/>
        <v>30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</v>
      </c>
      <c r="AL34" s="8">
        <f t="shared" si="31"/>
        <v>240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240</v>
      </c>
      <c r="AT34" s="8">
        <v>30</v>
      </c>
      <c r="AU34" s="8">
        <v>30</v>
      </c>
      <c r="AW34" s="199">
        <v>30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30</v>
      </c>
      <c r="BD34" s="199">
        <v>30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30</v>
      </c>
      <c r="BL34" s="8">
        <f t="shared" si="21"/>
        <v>30</v>
      </c>
      <c r="BM34" s="8">
        <f t="shared" si="22"/>
        <v>30</v>
      </c>
      <c r="BN34" s="8">
        <f t="shared" si="23"/>
        <v>30</v>
      </c>
      <c r="BO34" s="8">
        <f t="shared" si="24"/>
        <v>30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110</v>
      </c>
      <c r="E35" s="16">
        <f>'[3]30'!E37</f>
        <v>0</v>
      </c>
      <c r="F35" s="16">
        <f>'[3]30'!F37</f>
        <v>830</v>
      </c>
      <c r="G35" s="16">
        <f>'[3]30'!G37</f>
        <v>0</v>
      </c>
      <c r="H35" s="17">
        <f t="shared" si="27"/>
        <v>1260</v>
      </c>
      <c r="I35" s="15">
        <f>'[3]30'!J37</f>
        <v>300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0</v>
      </c>
      <c r="N35" s="16">
        <f>'[3]30'!O37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30.38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30.38</v>
      </c>
      <c r="AE35" s="8">
        <f t="shared" si="11"/>
        <v>30.38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30.38</v>
      </c>
      <c r="AL35" s="8">
        <f t="shared" si="31"/>
        <v>239.24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239.24</v>
      </c>
      <c r="AT35" s="8">
        <v>30.38</v>
      </c>
      <c r="AU35" s="8">
        <v>30.38</v>
      </c>
      <c r="AW35" s="199">
        <v>30.38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30.38</v>
      </c>
      <c r="BD35" s="199">
        <v>30.38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30.38</v>
      </c>
      <c r="BL35" s="8">
        <f t="shared" si="21"/>
        <v>30.38</v>
      </c>
      <c r="BM35" s="8">
        <f t="shared" si="22"/>
        <v>30.38</v>
      </c>
      <c r="BN35" s="8">
        <f t="shared" si="23"/>
        <v>30.38</v>
      </c>
      <c r="BO35" s="8">
        <f t="shared" si="24"/>
        <v>30.38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110</v>
      </c>
      <c r="E36" s="16">
        <f>'[3]30'!E38</f>
        <v>0</v>
      </c>
      <c r="F36" s="16">
        <f>'[3]30'!F38</f>
        <v>830</v>
      </c>
      <c r="G36" s="16">
        <f>'[3]30'!G38</f>
        <v>0</v>
      </c>
      <c r="H36" s="17">
        <f t="shared" si="27"/>
        <v>1260</v>
      </c>
      <c r="I36" s="15">
        <f>'[3]30'!J38</f>
        <v>300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0</v>
      </c>
      <c r="N36" s="16">
        <f>'[3]30'!O38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30.19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30.19</v>
      </c>
      <c r="AE36" s="8">
        <f t="shared" si="11"/>
        <v>30.19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30.19</v>
      </c>
      <c r="AL36" s="8">
        <f t="shared" si="31"/>
        <v>239.62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239.62</v>
      </c>
      <c r="AT36" s="8">
        <v>30.19</v>
      </c>
      <c r="AU36" s="8">
        <v>30.19</v>
      </c>
      <c r="AW36" s="199">
        <v>30.19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30.19</v>
      </c>
      <c r="BD36" s="199">
        <v>30.19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30.19</v>
      </c>
      <c r="BL36" s="8">
        <f t="shared" si="21"/>
        <v>30.19</v>
      </c>
      <c r="BM36" s="8">
        <f t="shared" si="22"/>
        <v>30.19</v>
      </c>
      <c r="BN36" s="8">
        <f t="shared" si="23"/>
        <v>30.19</v>
      </c>
      <c r="BO36" s="8">
        <f t="shared" si="24"/>
        <v>30.19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110</v>
      </c>
      <c r="E37" s="16">
        <f>'[3]30'!E39</f>
        <v>0</v>
      </c>
      <c r="F37" s="16">
        <f>'[3]30'!F39</f>
        <v>830</v>
      </c>
      <c r="G37" s="16">
        <f>'[3]30'!G39</f>
        <v>0</v>
      </c>
      <c r="H37" s="17">
        <f t="shared" si="27"/>
        <v>1260</v>
      </c>
      <c r="I37" s="15">
        <f>'[3]30'!J39</f>
        <v>300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0</v>
      </c>
      <c r="N37" s="16">
        <f>'[3]30'!O39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30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</v>
      </c>
      <c r="AL37" s="8">
        <f t="shared" si="31"/>
        <v>240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240</v>
      </c>
      <c r="AT37" s="8">
        <v>30</v>
      </c>
      <c r="AU37" s="8">
        <v>30</v>
      </c>
      <c r="AW37" s="199">
        <v>30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30</v>
      </c>
      <c r="BD37" s="199">
        <v>30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30</v>
      </c>
      <c r="BL37" s="8">
        <f t="shared" si="21"/>
        <v>30</v>
      </c>
      <c r="BM37" s="8">
        <f t="shared" si="22"/>
        <v>30</v>
      </c>
      <c r="BN37" s="8">
        <f t="shared" si="23"/>
        <v>30</v>
      </c>
      <c r="BO37" s="8">
        <f t="shared" si="24"/>
        <v>30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110</v>
      </c>
      <c r="E38" s="16">
        <f>'[3]30'!E40</f>
        <v>0</v>
      </c>
      <c r="F38" s="16">
        <f>'[3]30'!F40</f>
        <v>830</v>
      </c>
      <c r="G38" s="16">
        <f>'[3]30'!G40</f>
        <v>0</v>
      </c>
      <c r="H38" s="17">
        <f t="shared" si="27"/>
        <v>1260</v>
      </c>
      <c r="I38" s="15">
        <f>'[3]30'!J40</f>
        <v>300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0</v>
      </c>
      <c r="N38" s="16">
        <f>'[3]30'!O40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30.19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30.19</v>
      </c>
      <c r="AE38" s="8">
        <f t="shared" si="11"/>
        <v>30.19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30.19</v>
      </c>
      <c r="AL38" s="8">
        <f t="shared" si="31"/>
        <v>239.62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239.62</v>
      </c>
      <c r="AT38" s="8">
        <v>30.19</v>
      </c>
      <c r="AU38" s="8">
        <v>30.19</v>
      </c>
      <c r="AW38" s="199">
        <v>30.19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30.19</v>
      </c>
      <c r="BD38" s="199">
        <v>30.19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30.19</v>
      </c>
      <c r="BL38" s="8">
        <f t="shared" si="21"/>
        <v>30.19</v>
      </c>
      <c r="BM38" s="8">
        <f t="shared" si="22"/>
        <v>30.19</v>
      </c>
      <c r="BN38" s="8">
        <f t="shared" si="23"/>
        <v>30.19</v>
      </c>
      <c r="BO38" s="8">
        <f t="shared" si="24"/>
        <v>30.19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110</v>
      </c>
      <c r="E39" s="16">
        <f>'[3]30'!E41</f>
        <v>0</v>
      </c>
      <c r="F39" s="16">
        <f>'[3]30'!F41</f>
        <v>830</v>
      </c>
      <c r="G39" s="16">
        <f>'[3]30'!G41</f>
        <v>0</v>
      </c>
      <c r="H39" s="17">
        <f t="shared" si="27"/>
        <v>1260</v>
      </c>
      <c r="I39" s="15">
        <f>'[3]30'!J41</f>
        <v>300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0</v>
      </c>
      <c r="N39" s="16">
        <f>'[3]30'!O41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</v>
      </c>
      <c r="AL39" s="8">
        <f t="shared" si="31"/>
        <v>240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240</v>
      </c>
      <c r="AT39" s="8">
        <v>30</v>
      </c>
      <c r="AU39" s="8">
        <v>30</v>
      </c>
      <c r="AW39" s="199">
        <v>30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30</v>
      </c>
      <c r="BD39" s="199">
        <v>30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30</v>
      </c>
      <c r="BL39" s="8">
        <f t="shared" si="21"/>
        <v>30</v>
      </c>
      <c r="BM39" s="8">
        <f t="shared" si="22"/>
        <v>30</v>
      </c>
      <c r="BN39" s="8">
        <f t="shared" si="23"/>
        <v>30</v>
      </c>
      <c r="BO39" s="8">
        <f t="shared" si="24"/>
        <v>30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110</v>
      </c>
      <c r="E40" s="16">
        <f>'[3]30'!E42</f>
        <v>0</v>
      </c>
      <c r="F40" s="16">
        <f>'[3]30'!F42</f>
        <v>830</v>
      </c>
      <c r="G40" s="16">
        <f>'[3]30'!G42</f>
        <v>0</v>
      </c>
      <c r="H40" s="17">
        <f t="shared" si="27"/>
        <v>1260</v>
      </c>
      <c r="I40" s="15">
        <f>'[3]30'!J42</f>
        <v>300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0</v>
      </c>
      <c r="N40" s="16">
        <f>'[3]30'!O42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</v>
      </c>
      <c r="AL40" s="8">
        <f t="shared" si="31"/>
        <v>240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240</v>
      </c>
      <c r="AT40" s="8">
        <v>30</v>
      </c>
      <c r="AU40" s="8">
        <v>30</v>
      </c>
      <c r="AW40" s="199">
        <v>30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30</v>
      </c>
      <c r="BD40" s="199">
        <v>30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30</v>
      </c>
      <c r="BL40" s="8">
        <f t="shared" si="21"/>
        <v>30</v>
      </c>
      <c r="BM40" s="8">
        <f t="shared" si="22"/>
        <v>30</v>
      </c>
      <c r="BN40" s="8">
        <f t="shared" si="23"/>
        <v>30</v>
      </c>
      <c r="BO40" s="8">
        <f t="shared" si="24"/>
        <v>30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110</v>
      </c>
      <c r="E41" s="16">
        <f>'[3]30'!E43</f>
        <v>0</v>
      </c>
      <c r="F41" s="16">
        <f>'[3]30'!F43</f>
        <v>830</v>
      </c>
      <c r="G41" s="16">
        <f>'[3]30'!G43</f>
        <v>0</v>
      </c>
      <c r="H41" s="17">
        <f t="shared" si="27"/>
        <v>1260</v>
      </c>
      <c r="I41" s="15">
        <f>'[3]30'!J43</f>
        <v>300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0</v>
      </c>
      <c r="N41" s="16">
        <f>'[3]30'!O43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</v>
      </c>
      <c r="AL41" s="8">
        <f t="shared" si="31"/>
        <v>240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240</v>
      </c>
      <c r="AT41" s="8">
        <v>30</v>
      </c>
      <c r="AU41" s="8">
        <v>30</v>
      </c>
      <c r="AW41" s="199">
        <v>30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30</v>
      </c>
      <c r="BD41" s="199">
        <v>30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30</v>
      </c>
      <c r="BL41" s="8">
        <f t="shared" si="21"/>
        <v>30</v>
      </c>
      <c r="BM41" s="8">
        <f t="shared" si="22"/>
        <v>30</v>
      </c>
      <c r="BN41" s="8">
        <f t="shared" si="23"/>
        <v>30</v>
      </c>
      <c r="BO41" s="8">
        <f t="shared" si="24"/>
        <v>30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110</v>
      </c>
      <c r="E42" s="16">
        <f>'[3]30'!E44</f>
        <v>0</v>
      </c>
      <c r="F42" s="16">
        <f>'[3]30'!F44</f>
        <v>830</v>
      </c>
      <c r="G42" s="16">
        <f>'[3]30'!G44</f>
        <v>0</v>
      </c>
      <c r="H42" s="17">
        <f t="shared" si="27"/>
        <v>1260</v>
      </c>
      <c r="I42" s="15">
        <f>'[3]30'!J44</f>
        <v>300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0</v>
      </c>
      <c r="N42" s="16">
        <f>'[3]30'!O44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</v>
      </c>
      <c r="AL42" s="8">
        <f t="shared" si="31"/>
        <v>240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240</v>
      </c>
      <c r="AT42" s="8">
        <v>30</v>
      </c>
      <c r="AU42" s="8">
        <v>30</v>
      </c>
      <c r="AW42" s="199">
        <v>30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30</v>
      </c>
      <c r="BD42" s="199">
        <v>30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30</v>
      </c>
      <c r="BL42" s="8">
        <f t="shared" si="21"/>
        <v>30</v>
      </c>
      <c r="BM42" s="8">
        <f t="shared" si="22"/>
        <v>30</v>
      </c>
      <c r="BN42" s="8">
        <f t="shared" si="23"/>
        <v>30</v>
      </c>
      <c r="BO42" s="8">
        <f t="shared" si="24"/>
        <v>30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110</v>
      </c>
      <c r="E43" s="16">
        <f>'[3]30'!E45</f>
        <v>0</v>
      </c>
      <c r="F43" s="16">
        <f>'[3]30'!F45</f>
        <v>830</v>
      </c>
      <c r="G43" s="16">
        <f>'[3]30'!G45</f>
        <v>0</v>
      </c>
      <c r="H43" s="17">
        <f t="shared" si="27"/>
        <v>1260</v>
      </c>
      <c r="I43" s="15">
        <f>'[3]30'!J45</f>
        <v>300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0</v>
      </c>
      <c r="N43" s="16">
        <f>'[3]30'!O45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30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</v>
      </c>
      <c r="AL43" s="8">
        <f t="shared" si="31"/>
        <v>240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240</v>
      </c>
      <c r="AT43" s="8">
        <v>30</v>
      </c>
      <c r="AU43" s="8">
        <v>30</v>
      </c>
      <c r="AW43" s="199">
        <v>30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30</v>
      </c>
      <c r="BD43" s="199">
        <v>30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30</v>
      </c>
      <c r="BL43" s="8">
        <f t="shared" si="21"/>
        <v>30</v>
      </c>
      <c r="BM43" s="8">
        <f t="shared" si="22"/>
        <v>30</v>
      </c>
      <c r="BN43" s="8">
        <f t="shared" si="23"/>
        <v>30</v>
      </c>
      <c r="BO43" s="8">
        <f t="shared" si="24"/>
        <v>30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110</v>
      </c>
      <c r="E44" s="16">
        <f>'[3]30'!E46</f>
        <v>0</v>
      </c>
      <c r="F44" s="16">
        <f>'[3]30'!F46</f>
        <v>830</v>
      </c>
      <c r="G44" s="16">
        <f>'[3]30'!G46</f>
        <v>0</v>
      </c>
      <c r="H44" s="17">
        <f t="shared" si="27"/>
        <v>1260</v>
      </c>
      <c r="I44" s="15">
        <f>'[3]30'!J46</f>
        <v>300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0</v>
      </c>
      <c r="N44" s="16">
        <f>'[3]30'!O46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30.19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30.19</v>
      </c>
      <c r="AE44" s="8">
        <f t="shared" si="11"/>
        <v>30.19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30.19</v>
      </c>
      <c r="AL44" s="8">
        <f t="shared" si="31"/>
        <v>239.62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239.62</v>
      </c>
      <c r="AT44" s="8">
        <v>30.19</v>
      </c>
      <c r="AU44" s="8">
        <v>30.19</v>
      </c>
      <c r="AW44" s="199">
        <v>30.19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30.19</v>
      </c>
      <c r="BD44" s="199">
        <v>30.19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30.19</v>
      </c>
      <c r="BL44" s="8">
        <f t="shared" si="21"/>
        <v>30.19</v>
      </c>
      <c r="BM44" s="8">
        <f t="shared" si="22"/>
        <v>30.19</v>
      </c>
      <c r="BN44" s="8">
        <f t="shared" si="23"/>
        <v>30.19</v>
      </c>
      <c r="BO44" s="8">
        <f t="shared" si="24"/>
        <v>30.19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110</v>
      </c>
      <c r="E45" s="16">
        <f>'[3]30'!E47</f>
        <v>0</v>
      </c>
      <c r="F45" s="16">
        <f>'[3]30'!F47</f>
        <v>830</v>
      </c>
      <c r="G45" s="16">
        <f>'[3]30'!G47</f>
        <v>0</v>
      </c>
      <c r="H45" s="17">
        <f t="shared" si="27"/>
        <v>1260</v>
      </c>
      <c r="I45" s="15">
        <f>'[3]30'!J47</f>
        <v>300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0</v>
      </c>
      <c r="N45" s="16">
        <f>'[3]30'!O47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30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</v>
      </c>
      <c r="AL45" s="8">
        <f t="shared" si="31"/>
        <v>240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240</v>
      </c>
      <c r="AT45" s="8">
        <v>30</v>
      </c>
      <c r="AU45" s="8">
        <v>30</v>
      </c>
      <c r="AW45" s="199">
        <v>30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30</v>
      </c>
      <c r="BD45" s="199">
        <v>30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30</v>
      </c>
      <c r="BL45" s="8">
        <f t="shared" si="21"/>
        <v>30</v>
      </c>
      <c r="BM45" s="8">
        <f t="shared" si="22"/>
        <v>30</v>
      </c>
      <c r="BN45" s="8">
        <f t="shared" si="23"/>
        <v>30</v>
      </c>
      <c r="BO45" s="8">
        <f t="shared" si="24"/>
        <v>30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110</v>
      </c>
      <c r="E46" s="16">
        <f>'[3]30'!E48</f>
        <v>0</v>
      </c>
      <c r="F46" s="16">
        <f>'[3]30'!F48</f>
        <v>830</v>
      </c>
      <c r="G46" s="16">
        <f>'[3]30'!G48</f>
        <v>0</v>
      </c>
      <c r="H46" s="17">
        <f t="shared" si="27"/>
        <v>1260</v>
      </c>
      <c r="I46" s="15">
        <f>'[3]30'!J48</f>
        <v>300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0</v>
      </c>
      <c r="N46" s="16">
        <f>'[3]30'!O48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30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</v>
      </c>
      <c r="AL46" s="8">
        <f t="shared" si="31"/>
        <v>240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240</v>
      </c>
      <c r="AT46" s="8">
        <v>30</v>
      </c>
      <c r="AU46" s="8">
        <v>30</v>
      </c>
      <c r="AW46" s="199">
        <v>30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30</v>
      </c>
      <c r="BD46" s="199">
        <v>30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30</v>
      </c>
      <c r="BL46" s="8">
        <f t="shared" si="21"/>
        <v>30</v>
      </c>
      <c r="BM46" s="8">
        <f t="shared" si="22"/>
        <v>30</v>
      </c>
      <c r="BN46" s="8">
        <f t="shared" si="23"/>
        <v>30</v>
      </c>
      <c r="BO46" s="8">
        <f t="shared" si="24"/>
        <v>30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110</v>
      </c>
      <c r="E47" s="16">
        <f>'[3]30'!E49</f>
        <v>0</v>
      </c>
      <c r="F47" s="16">
        <f>'[3]30'!F49</f>
        <v>830</v>
      </c>
      <c r="G47" s="16">
        <f>'[3]30'!G49</f>
        <v>0</v>
      </c>
      <c r="H47" s="17">
        <f t="shared" si="27"/>
        <v>1260</v>
      </c>
      <c r="I47" s="15">
        <f>'[3]30'!J49</f>
        <v>300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0</v>
      </c>
      <c r="N47" s="16">
        <f>'[3]30'!O49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30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</v>
      </c>
      <c r="AL47" s="8">
        <f t="shared" si="31"/>
        <v>240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240</v>
      </c>
      <c r="AT47" s="8">
        <v>30</v>
      </c>
      <c r="AU47" s="8">
        <v>30</v>
      </c>
      <c r="AW47" s="199">
        <v>30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30</v>
      </c>
      <c r="BD47" s="199">
        <v>30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30</v>
      </c>
      <c r="BL47" s="8">
        <f t="shared" si="21"/>
        <v>30</v>
      </c>
      <c r="BM47" s="8">
        <f t="shared" si="22"/>
        <v>30</v>
      </c>
      <c r="BN47" s="8">
        <f t="shared" si="23"/>
        <v>30</v>
      </c>
      <c r="BO47" s="8">
        <f t="shared" si="24"/>
        <v>30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110</v>
      </c>
      <c r="E48" s="16">
        <f>'[3]30'!E50</f>
        <v>0</v>
      </c>
      <c r="F48" s="16">
        <f>'[3]30'!F50</f>
        <v>830</v>
      </c>
      <c r="G48" s="16">
        <f>'[3]30'!G50</f>
        <v>0</v>
      </c>
      <c r="H48" s="17">
        <f t="shared" si="27"/>
        <v>1260</v>
      </c>
      <c r="I48" s="15">
        <f>'[3]30'!J50</f>
        <v>300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0</v>
      </c>
      <c r="N48" s="16">
        <f>'[3]30'!O50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30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</v>
      </c>
      <c r="AL48" s="8">
        <f t="shared" si="31"/>
        <v>240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240</v>
      </c>
      <c r="AT48" s="8">
        <v>30</v>
      </c>
      <c r="AU48" s="8">
        <v>30</v>
      </c>
      <c r="AW48" s="199">
        <v>30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30</v>
      </c>
      <c r="BD48" s="199">
        <v>30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30</v>
      </c>
      <c r="BL48" s="8">
        <f t="shared" si="21"/>
        <v>30</v>
      </c>
      <c r="BM48" s="8">
        <f t="shared" si="22"/>
        <v>30</v>
      </c>
      <c r="BN48" s="8">
        <f t="shared" si="23"/>
        <v>30</v>
      </c>
      <c r="BO48" s="8">
        <f t="shared" si="24"/>
        <v>30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110</v>
      </c>
      <c r="E49" s="16">
        <f>'[3]30'!E51</f>
        <v>0</v>
      </c>
      <c r="F49" s="16">
        <f>'[3]30'!F51</f>
        <v>830</v>
      </c>
      <c r="G49" s="16">
        <f>'[3]30'!G51</f>
        <v>0</v>
      </c>
      <c r="H49" s="17">
        <f t="shared" si="27"/>
        <v>1260</v>
      </c>
      <c r="I49" s="15">
        <f>'[3]30'!J51</f>
        <v>300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0</v>
      </c>
      <c r="N49" s="16">
        <f>'[3]30'!O51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30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</v>
      </c>
      <c r="AL49" s="8">
        <f t="shared" si="31"/>
        <v>240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240</v>
      </c>
      <c r="AT49" s="8">
        <v>30</v>
      </c>
      <c r="AU49" s="8">
        <v>30</v>
      </c>
      <c r="AW49" s="199">
        <v>30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30</v>
      </c>
      <c r="BD49" s="199">
        <v>30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30</v>
      </c>
      <c r="BL49" s="8">
        <f t="shared" si="21"/>
        <v>30</v>
      </c>
      <c r="BM49" s="8">
        <f t="shared" si="22"/>
        <v>30</v>
      </c>
      <c r="BN49" s="8">
        <f t="shared" si="23"/>
        <v>30</v>
      </c>
      <c r="BO49" s="8">
        <f t="shared" si="24"/>
        <v>30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110</v>
      </c>
      <c r="E50" s="16">
        <f>'[3]30'!E52</f>
        <v>0</v>
      </c>
      <c r="F50" s="16">
        <f>'[3]30'!F52</f>
        <v>830</v>
      </c>
      <c r="G50" s="16">
        <f>'[3]30'!G52</f>
        <v>0</v>
      </c>
      <c r="H50" s="17">
        <f t="shared" si="27"/>
        <v>1260</v>
      </c>
      <c r="I50" s="15">
        <f>'[3]30'!J52</f>
        <v>300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0</v>
      </c>
      <c r="N50" s="16">
        <f>'[3]30'!O52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30.29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30.29</v>
      </c>
      <c r="AE50" s="8">
        <f t="shared" si="11"/>
        <v>30.29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30.29</v>
      </c>
      <c r="AL50" s="8">
        <f t="shared" si="31"/>
        <v>239.42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239.42</v>
      </c>
      <c r="AT50" s="8">
        <v>30.29</v>
      </c>
      <c r="AU50" s="8">
        <v>30.29</v>
      </c>
      <c r="AW50" s="199">
        <v>30.29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30.29</v>
      </c>
      <c r="BD50" s="199">
        <v>30.29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30.29</v>
      </c>
      <c r="BL50" s="8">
        <f t="shared" si="21"/>
        <v>30.29</v>
      </c>
      <c r="BM50" s="8">
        <f t="shared" si="22"/>
        <v>30.29</v>
      </c>
      <c r="BN50" s="8">
        <f t="shared" si="23"/>
        <v>30.29</v>
      </c>
      <c r="BO50" s="8">
        <f t="shared" si="24"/>
        <v>30.29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110</v>
      </c>
      <c r="E51" s="16">
        <f>'[3]30'!E53</f>
        <v>0</v>
      </c>
      <c r="F51" s="16">
        <f>'[3]30'!F53</f>
        <v>830</v>
      </c>
      <c r="G51" s="16">
        <f>'[3]30'!G53</f>
        <v>0</v>
      </c>
      <c r="H51" s="17">
        <f t="shared" si="27"/>
        <v>1260</v>
      </c>
      <c r="I51" s="15">
        <f>'[3]30'!J53</f>
        <v>300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0</v>
      </c>
      <c r="N51" s="16">
        <f>'[3]30'!O53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30.1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30.1</v>
      </c>
      <c r="AE51" s="8">
        <f t="shared" si="11"/>
        <v>30.1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30.1</v>
      </c>
      <c r="AL51" s="8">
        <f t="shared" si="31"/>
        <v>239.79999999999998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239.79999999999998</v>
      </c>
      <c r="AT51" s="8">
        <v>30.1</v>
      </c>
      <c r="AU51" s="8">
        <v>30.1</v>
      </c>
      <c r="AW51" s="199">
        <v>30.1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30.1</v>
      </c>
      <c r="BD51" s="199">
        <v>30.1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30.1</v>
      </c>
      <c r="BL51" s="8">
        <f t="shared" si="21"/>
        <v>30.1</v>
      </c>
      <c r="BM51" s="8">
        <f t="shared" si="22"/>
        <v>30.1</v>
      </c>
      <c r="BN51" s="8">
        <f t="shared" si="23"/>
        <v>30.1</v>
      </c>
      <c r="BO51" s="8">
        <f t="shared" si="24"/>
        <v>30.1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110</v>
      </c>
      <c r="E52" s="16">
        <f>'[3]30'!E54</f>
        <v>0</v>
      </c>
      <c r="F52" s="16">
        <f>'[3]30'!F54</f>
        <v>830</v>
      </c>
      <c r="G52" s="16">
        <f>'[3]30'!G54</f>
        <v>0</v>
      </c>
      <c r="H52" s="17">
        <f t="shared" si="27"/>
        <v>1260</v>
      </c>
      <c r="I52" s="15">
        <f>'[3]30'!J54</f>
        <v>300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0</v>
      </c>
      <c r="N52" s="16">
        <f>'[3]30'!O54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30.29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30.29</v>
      </c>
      <c r="AE52" s="8">
        <f t="shared" si="11"/>
        <v>30.29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30.29</v>
      </c>
      <c r="AL52" s="8">
        <f t="shared" si="31"/>
        <v>239.42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239.42</v>
      </c>
      <c r="AT52" s="8">
        <v>30.29</v>
      </c>
      <c r="AU52" s="8">
        <v>30.29</v>
      </c>
      <c r="AW52" s="199">
        <v>30.29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30.29</v>
      </c>
      <c r="BD52" s="199">
        <v>30.29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30.29</v>
      </c>
      <c r="BL52" s="8">
        <f t="shared" si="21"/>
        <v>30.29</v>
      </c>
      <c r="BM52" s="8">
        <f t="shared" si="22"/>
        <v>30.29</v>
      </c>
      <c r="BN52" s="8">
        <f t="shared" si="23"/>
        <v>30.29</v>
      </c>
      <c r="BO52" s="8">
        <f t="shared" si="24"/>
        <v>30.29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110</v>
      </c>
      <c r="E53" s="16">
        <f>'[3]30'!E55</f>
        <v>0</v>
      </c>
      <c r="F53" s="16">
        <f>'[3]30'!F55</f>
        <v>830</v>
      </c>
      <c r="G53" s="16">
        <f>'[3]30'!G55</f>
        <v>0</v>
      </c>
      <c r="H53" s="17">
        <f t="shared" si="27"/>
        <v>1260</v>
      </c>
      <c r="I53" s="15">
        <f>'[3]30'!J55</f>
        <v>300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0</v>
      </c>
      <c r="N53" s="16">
        <f>'[3]30'!O55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30.29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30.29</v>
      </c>
      <c r="AE53" s="8">
        <f t="shared" si="11"/>
        <v>30.29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30.29</v>
      </c>
      <c r="AL53" s="8">
        <f t="shared" si="31"/>
        <v>239.42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239.42</v>
      </c>
      <c r="AT53" s="8">
        <v>30.29</v>
      </c>
      <c r="AU53" s="8">
        <v>30.29</v>
      </c>
      <c r="AW53" s="199">
        <v>30.29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30.29</v>
      </c>
      <c r="BD53" s="199">
        <v>30.29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30.29</v>
      </c>
      <c r="BL53" s="8">
        <f t="shared" si="21"/>
        <v>30.29</v>
      </c>
      <c r="BM53" s="8">
        <f t="shared" si="22"/>
        <v>30.29</v>
      </c>
      <c r="BN53" s="8">
        <f t="shared" si="23"/>
        <v>30.29</v>
      </c>
      <c r="BO53" s="8">
        <f t="shared" si="24"/>
        <v>30.29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110</v>
      </c>
      <c r="E54" s="16">
        <f>'[3]30'!E56</f>
        <v>0</v>
      </c>
      <c r="F54" s="16">
        <f>'[3]30'!F56</f>
        <v>830</v>
      </c>
      <c r="G54" s="16">
        <f>'[3]30'!G56</f>
        <v>0</v>
      </c>
      <c r="H54" s="17">
        <f t="shared" si="27"/>
        <v>1260</v>
      </c>
      <c r="I54" s="15">
        <f>'[3]30'!J56</f>
        <v>300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30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</v>
      </c>
      <c r="AL54" s="8">
        <f t="shared" si="31"/>
        <v>240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240</v>
      </c>
      <c r="AT54" s="8">
        <v>30</v>
      </c>
      <c r="AU54" s="8">
        <v>30</v>
      </c>
      <c r="AW54" s="199">
        <v>30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30</v>
      </c>
      <c r="BD54" s="199">
        <v>30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</v>
      </c>
      <c r="BL54" s="8">
        <f t="shared" si="21"/>
        <v>30</v>
      </c>
      <c r="BM54" s="8">
        <f t="shared" si="22"/>
        <v>30</v>
      </c>
      <c r="BN54" s="8">
        <f t="shared" si="23"/>
        <v>30</v>
      </c>
      <c r="BO54" s="8">
        <f t="shared" si="24"/>
        <v>30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110</v>
      </c>
      <c r="E55" s="16">
        <f>'[3]30'!E57</f>
        <v>0</v>
      </c>
      <c r="F55" s="16">
        <f>'[3]30'!F57</f>
        <v>830</v>
      </c>
      <c r="G55" s="16">
        <f>'[3]30'!G57</f>
        <v>0</v>
      </c>
      <c r="H55" s="17">
        <f t="shared" si="27"/>
        <v>1260</v>
      </c>
      <c r="I55" s="15">
        <f>'[3]30'!J57</f>
        <v>300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30.29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30.29</v>
      </c>
      <c r="AE55" s="8">
        <f t="shared" si="11"/>
        <v>30.29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30.29</v>
      </c>
      <c r="AL55" s="8">
        <f t="shared" si="31"/>
        <v>239.42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239.42</v>
      </c>
      <c r="AT55" s="8">
        <v>30.29</v>
      </c>
      <c r="AU55" s="8">
        <v>30.29</v>
      </c>
      <c r="AW55" s="199">
        <v>30.29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30.29</v>
      </c>
      <c r="BD55" s="199">
        <v>30.29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30.29</v>
      </c>
      <c r="BL55" s="8">
        <f t="shared" si="21"/>
        <v>30.29</v>
      </c>
      <c r="BM55" s="8">
        <f t="shared" si="22"/>
        <v>30.29</v>
      </c>
      <c r="BN55" s="8">
        <f t="shared" si="23"/>
        <v>30.29</v>
      </c>
      <c r="BO55" s="8">
        <f t="shared" si="24"/>
        <v>30.29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110</v>
      </c>
      <c r="E56" s="16">
        <f>'[3]30'!E58</f>
        <v>0</v>
      </c>
      <c r="F56" s="16">
        <f>'[3]30'!F58</f>
        <v>830</v>
      </c>
      <c r="G56" s="16">
        <f>'[3]30'!G58</f>
        <v>0</v>
      </c>
      <c r="H56" s="17">
        <f t="shared" si="27"/>
        <v>1260</v>
      </c>
      <c r="I56" s="15">
        <f>'[3]30'!J58</f>
        <v>300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30.29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30.29</v>
      </c>
      <c r="AE56" s="8">
        <f t="shared" si="11"/>
        <v>30.29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30.29</v>
      </c>
      <c r="AL56" s="8">
        <f t="shared" si="31"/>
        <v>239.42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239.42</v>
      </c>
      <c r="AT56" s="8">
        <v>30.29</v>
      </c>
      <c r="AU56" s="8">
        <v>30.29</v>
      </c>
      <c r="AW56" s="199">
        <v>30.29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30.29</v>
      </c>
      <c r="BD56" s="199">
        <v>30.29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30.29</v>
      </c>
      <c r="BL56" s="8">
        <f t="shared" si="21"/>
        <v>30.29</v>
      </c>
      <c r="BM56" s="8">
        <f t="shared" si="22"/>
        <v>30.29</v>
      </c>
      <c r="BN56" s="8">
        <f t="shared" si="23"/>
        <v>30.29</v>
      </c>
      <c r="BO56" s="8">
        <f t="shared" si="24"/>
        <v>30.29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110</v>
      </c>
      <c r="E57" s="16">
        <f>'[3]30'!E59</f>
        <v>0</v>
      </c>
      <c r="F57" s="16">
        <f>'[3]30'!F59</f>
        <v>830</v>
      </c>
      <c r="G57" s="16">
        <f>'[3]30'!G59</f>
        <v>0</v>
      </c>
      <c r="H57" s="17">
        <f t="shared" si="27"/>
        <v>1260</v>
      </c>
      <c r="I57" s="15">
        <f>'[3]30'!J59</f>
        <v>300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30.29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30.29</v>
      </c>
      <c r="AE57" s="8">
        <f t="shared" si="11"/>
        <v>30.29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30.29</v>
      </c>
      <c r="AL57" s="8">
        <f t="shared" si="31"/>
        <v>239.42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239.42</v>
      </c>
      <c r="AT57" s="8">
        <v>30.29</v>
      </c>
      <c r="AU57" s="8">
        <v>30.29</v>
      </c>
      <c r="AW57" s="199">
        <v>30.29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30.29</v>
      </c>
      <c r="BD57" s="199">
        <v>30.29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30.29</v>
      </c>
      <c r="BL57" s="8">
        <f t="shared" si="21"/>
        <v>30.29</v>
      </c>
      <c r="BM57" s="8">
        <f t="shared" si="22"/>
        <v>30.29</v>
      </c>
      <c r="BN57" s="8">
        <f t="shared" si="23"/>
        <v>30.29</v>
      </c>
      <c r="BO57" s="8">
        <f t="shared" si="24"/>
        <v>30.29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110</v>
      </c>
      <c r="E58" s="16">
        <f>'[3]30'!E60</f>
        <v>0</v>
      </c>
      <c r="F58" s="16">
        <f>'[3]30'!F60</f>
        <v>830</v>
      </c>
      <c r="G58" s="16">
        <f>'[3]30'!G60</f>
        <v>0</v>
      </c>
      <c r="H58" s="17">
        <f t="shared" si="27"/>
        <v>1260</v>
      </c>
      <c r="I58" s="15">
        <f>'[3]30'!J60</f>
        <v>300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30.29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30.29</v>
      </c>
      <c r="AE58" s="8">
        <f t="shared" si="11"/>
        <v>30.29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30.29</v>
      </c>
      <c r="AL58" s="8">
        <f t="shared" si="31"/>
        <v>239.42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239.42</v>
      </c>
      <c r="AT58" s="8">
        <v>30.29</v>
      </c>
      <c r="AU58" s="8">
        <v>30.29</v>
      </c>
      <c r="AW58" s="199">
        <v>30.29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30.29</v>
      </c>
      <c r="BD58" s="199">
        <v>30.29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30.29</v>
      </c>
      <c r="BL58" s="8">
        <f t="shared" si="21"/>
        <v>30.29</v>
      </c>
      <c r="BM58" s="8">
        <f t="shared" si="22"/>
        <v>30.29</v>
      </c>
      <c r="BN58" s="8">
        <f t="shared" si="23"/>
        <v>30.29</v>
      </c>
      <c r="BO58" s="8">
        <f t="shared" si="24"/>
        <v>30.29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110</v>
      </c>
      <c r="E59" s="16">
        <f>'[3]30'!E61</f>
        <v>0</v>
      </c>
      <c r="F59" s="16">
        <f>'[3]30'!F61</f>
        <v>830</v>
      </c>
      <c r="G59" s="16">
        <f>'[3]30'!G61</f>
        <v>0</v>
      </c>
      <c r="H59" s="17">
        <f t="shared" si="27"/>
        <v>1260</v>
      </c>
      <c r="I59" s="15">
        <f>'[3]30'!J61</f>
        <v>300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0</v>
      </c>
      <c r="N59" s="16">
        <f>'[3]30'!O61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30.29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30.29</v>
      </c>
      <c r="AE59" s="8">
        <f t="shared" si="11"/>
        <v>30.29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30.29</v>
      </c>
      <c r="AL59" s="8">
        <f t="shared" si="31"/>
        <v>239.42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239.42</v>
      </c>
      <c r="AT59" s="8">
        <v>30.29</v>
      </c>
      <c r="AU59" s="8">
        <v>30.29</v>
      </c>
      <c r="AW59" s="199">
        <v>30.29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30.29</v>
      </c>
      <c r="BD59" s="199">
        <v>30.29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30.29</v>
      </c>
      <c r="BL59" s="8">
        <f t="shared" si="21"/>
        <v>30.29</v>
      </c>
      <c r="BM59" s="8">
        <f t="shared" si="22"/>
        <v>30.29</v>
      </c>
      <c r="BN59" s="8">
        <f t="shared" si="23"/>
        <v>30.29</v>
      </c>
      <c r="BO59" s="8">
        <f t="shared" si="24"/>
        <v>30.29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110</v>
      </c>
      <c r="E60" s="16">
        <f>'[3]30'!E62</f>
        <v>0</v>
      </c>
      <c r="F60" s="16">
        <f>'[3]30'!F62</f>
        <v>830</v>
      </c>
      <c r="G60" s="16">
        <f>'[3]30'!G62</f>
        <v>0</v>
      </c>
      <c r="H60" s="17">
        <f t="shared" si="27"/>
        <v>1260</v>
      </c>
      <c r="I60" s="15">
        <f>'[3]30'!J62</f>
        <v>300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0</v>
      </c>
      <c r="N60" s="16">
        <f>'[3]30'!O62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30.29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30.29</v>
      </c>
      <c r="AE60" s="8">
        <f t="shared" si="11"/>
        <v>30.29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30.29</v>
      </c>
      <c r="AL60" s="8">
        <f t="shared" si="31"/>
        <v>239.42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239.42</v>
      </c>
      <c r="AT60" s="8">
        <v>30.29</v>
      </c>
      <c r="AU60" s="8">
        <v>30.29</v>
      </c>
      <c r="AW60" s="199">
        <v>30.29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30.29</v>
      </c>
      <c r="BD60" s="199">
        <v>30.29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30.29</v>
      </c>
      <c r="BL60" s="8">
        <f t="shared" si="21"/>
        <v>30.29</v>
      </c>
      <c r="BM60" s="8">
        <f t="shared" si="22"/>
        <v>30.29</v>
      </c>
      <c r="BN60" s="8">
        <f t="shared" si="23"/>
        <v>30.29</v>
      </c>
      <c r="BO60" s="8">
        <f t="shared" si="24"/>
        <v>30.29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110</v>
      </c>
      <c r="E61" s="16">
        <f>'[3]30'!E63</f>
        <v>0</v>
      </c>
      <c r="F61" s="16">
        <f>'[3]30'!F63</f>
        <v>830</v>
      </c>
      <c r="G61" s="16">
        <f>'[3]30'!G63</f>
        <v>0</v>
      </c>
      <c r="H61" s="17">
        <f t="shared" si="27"/>
        <v>1260</v>
      </c>
      <c r="I61" s="15">
        <f>'[3]30'!J63</f>
        <v>300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0</v>
      </c>
      <c r="N61" s="16">
        <f>'[3]30'!O63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30.29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30.29</v>
      </c>
      <c r="AE61" s="8">
        <f t="shared" si="11"/>
        <v>30.29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30.29</v>
      </c>
      <c r="AL61" s="8">
        <f t="shared" si="31"/>
        <v>239.42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239.42</v>
      </c>
      <c r="AT61" s="8">
        <v>30.29</v>
      </c>
      <c r="AU61" s="8">
        <v>30.29</v>
      </c>
      <c r="AW61" s="199">
        <v>30.29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30.29</v>
      </c>
      <c r="BD61" s="199">
        <v>30.29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30.29</v>
      </c>
      <c r="BL61" s="8">
        <f t="shared" si="21"/>
        <v>30.29</v>
      </c>
      <c r="BM61" s="8">
        <f t="shared" si="22"/>
        <v>30.29</v>
      </c>
      <c r="BN61" s="8">
        <f t="shared" si="23"/>
        <v>30.29</v>
      </c>
      <c r="BO61" s="8">
        <f t="shared" si="24"/>
        <v>30.29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110</v>
      </c>
      <c r="E62" s="16">
        <f>'[3]30'!E64</f>
        <v>0</v>
      </c>
      <c r="F62" s="16">
        <f>'[3]30'!F64</f>
        <v>830</v>
      </c>
      <c r="G62" s="16">
        <f>'[3]30'!G64</f>
        <v>0</v>
      </c>
      <c r="H62" s="17">
        <f t="shared" si="27"/>
        <v>1260</v>
      </c>
      <c r="I62" s="15">
        <f>'[3]30'!J64</f>
        <v>300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0</v>
      </c>
      <c r="N62" s="16">
        <f>'[3]30'!O64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30.29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30.29</v>
      </c>
      <c r="AE62" s="8">
        <f t="shared" si="11"/>
        <v>30.29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30.29</v>
      </c>
      <c r="AL62" s="8">
        <f t="shared" ref="AL62:AN98" si="35">Q62-X62-AE62</f>
        <v>239.42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239.42</v>
      </c>
      <c r="AT62" s="8">
        <v>30.29</v>
      </c>
      <c r="AU62" s="8">
        <v>30.29</v>
      </c>
      <c r="AW62" s="199">
        <v>30.29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30.29</v>
      </c>
      <c r="BD62" s="199">
        <v>30.29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30.29</v>
      </c>
      <c r="BL62" s="8">
        <f t="shared" si="21"/>
        <v>30.29</v>
      </c>
      <c r="BM62" s="8">
        <f t="shared" si="22"/>
        <v>30.29</v>
      </c>
      <c r="BN62" s="8">
        <f t="shared" si="23"/>
        <v>30.29</v>
      </c>
      <c r="BO62" s="8">
        <f t="shared" si="24"/>
        <v>30.29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110</v>
      </c>
      <c r="E63" s="16">
        <f>'[3]30'!E65</f>
        <v>0</v>
      </c>
      <c r="F63" s="16">
        <f>'[3]30'!F65</f>
        <v>830</v>
      </c>
      <c r="G63" s="16">
        <f>'[3]30'!G65</f>
        <v>0</v>
      </c>
      <c r="H63" s="17">
        <f t="shared" si="27"/>
        <v>1260</v>
      </c>
      <c r="I63" s="15">
        <f>'[3]30'!J65</f>
        <v>300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0</v>
      </c>
      <c r="N63" s="16">
        <f>'[3]30'!O65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30.29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30.29</v>
      </c>
      <c r="AE63" s="8">
        <f t="shared" si="11"/>
        <v>30.29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30.29</v>
      </c>
      <c r="AL63" s="8">
        <f t="shared" si="35"/>
        <v>239.42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239.42</v>
      </c>
      <c r="AT63" s="8">
        <v>30.29</v>
      </c>
      <c r="AU63" s="8">
        <v>30.29</v>
      </c>
      <c r="AW63" s="199">
        <v>30.29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30.29</v>
      </c>
      <c r="BD63" s="199">
        <v>30.29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30.29</v>
      </c>
      <c r="BL63" s="8">
        <f t="shared" si="21"/>
        <v>30.29</v>
      </c>
      <c r="BM63" s="8">
        <f t="shared" si="22"/>
        <v>30.29</v>
      </c>
      <c r="BN63" s="8">
        <f t="shared" si="23"/>
        <v>30.29</v>
      </c>
      <c r="BO63" s="8">
        <f t="shared" si="24"/>
        <v>30.29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110</v>
      </c>
      <c r="E64" s="16">
        <f>'[3]30'!E66</f>
        <v>0</v>
      </c>
      <c r="F64" s="16">
        <f>'[3]30'!F66</f>
        <v>830</v>
      </c>
      <c r="G64" s="16">
        <f>'[3]30'!G66</f>
        <v>0</v>
      </c>
      <c r="H64" s="17">
        <f t="shared" si="27"/>
        <v>1260</v>
      </c>
      <c r="I64" s="15">
        <f>'[3]30'!J66</f>
        <v>300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0</v>
      </c>
      <c r="N64" s="16">
        <f>'[3]30'!O66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30.29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30.29</v>
      </c>
      <c r="AE64" s="8">
        <f t="shared" si="11"/>
        <v>30.29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30.29</v>
      </c>
      <c r="AL64" s="8">
        <f t="shared" si="35"/>
        <v>239.42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239.42</v>
      </c>
      <c r="AT64" s="8">
        <v>30.29</v>
      </c>
      <c r="AU64" s="8">
        <v>30.29</v>
      </c>
      <c r="AW64" s="199">
        <v>30.29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30.29</v>
      </c>
      <c r="BD64" s="199">
        <v>30.29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30.29</v>
      </c>
      <c r="BL64" s="8">
        <f t="shared" si="21"/>
        <v>30.29</v>
      </c>
      <c r="BM64" s="8">
        <f t="shared" si="22"/>
        <v>30.29</v>
      </c>
      <c r="BN64" s="8">
        <f t="shared" si="23"/>
        <v>30.29</v>
      </c>
      <c r="BO64" s="8">
        <f t="shared" si="24"/>
        <v>30.29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110</v>
      </c>
      <c r="E65" s="16">
        <f>'[3]30'!E67</f>
        <v>0</v>
      </c>
      <c r="F65" s="16">
        <f>'[3]30'!F67</f>
        <v>830</v>
      </c>
      <c r="G65" s="16">
        <f>'[3]30'!G67</f>
        <v>0</v>
      </c>
      <c r="H65" s="17">
        <f t="shared" si="27"/>
        <v>1260</v>
      </c>
      <c r="I65" s="15">
        <f>'[3]30'!J67</f>
        <v>300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0</v>
      </c>
      <c r="N65" s="16">
        <f>'[3]30'!O67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30.29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30.29</v>
      </c>
      <c r="AE65" s="8">
        <f t="shared" si="11"/>
        <v>30.29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30.29</v>
      </c>
      <c r="AL65" s="8">
        <f t="shared" si="35"/>
        <v>239.42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239.42</v>
      </c>
      <c r="AT65" s="8">
        <v>30.29</v>
      </c>
      <c r="AU65" s="8">
        <v>30.29</v>
      </c>
      <c r="AW65" s="199">
        <v>30.29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30.29</v>
      </c>
      <c r="BD65" s="199">
        <v>30.29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30.29</v>
      </c>
      <c r="BL65" s="8">
        <f t="shared" si="21"/>
        <v>30.29</v>
      </c>
      <c r="BM65" s="8">
        <f t="shared" si="22"/>
        <v>30.29</v>
      </c>
      <c r="BN65" s="8">
        <f t="shared" si="23"/>
        <v>30.29</v>
      </c>
      <c r="BO65" s="8">
        <f t="shared" si="24"/>
        <v>30.29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110</v>
      </c>
      <c r="E66" s="16">
        <f>'[3]30'!E68</f>
        <v>0</v>
      </c>
      <c r="F66" s="16">
        <f>'[3]30'!F68</f>
        <v>830</v>
      </c>
      <c r="G66" s="16">
        <f>'[3]30'!G68</f>
        <v>0</v>
      </c>
      <c r="H66" s="17">
        <f t="shared" si="27"/>
        <v>1260</v>
      </c>
      <c r="I66" s="15">
        <f>'[3]30'!J68</f>
        <v>300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0</v>
      </c>
      <c r="N66" s="16">
        <f>'[3]30'!O68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30.29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30.29</v>
      </c>
      <c r="AE66" s="8">
        <f t="shared" si="11"/>
        <v>30.29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30.29</v>
      </c>
      <c r="AL66" s="8">
        <f t="shared" si="35"/>
        <v>239.42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239.42</v>
      </c>
      <c r="AT66" s="8">
        <v>30.29</v>
      </c>
      <c r="AU66" s="8">
        <v>30.29</v>
      </c>
      <c r="AW66" s="199">
        <v>30.29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30.29</v>
      </c>
      <c r="BD66" s="199">
        <v>30.29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30.29</v>
      </c>
      <c r="BL66" s="8">
        <f t="shared" si="21"/>
        <v>30.29</v>
      </c>
      <c r="BM66" s="8">
        <f t="shared" si="22"/>
        <v>30.29</v>
      </c>
      <c r="BN66" s="8">
        <f t="shared" si="23"/>
        <v>30.29</v>
      </c>
      <c r="BO66" s="8">
        <f t="shared" si="24"/>
        <v>30.29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110</v>
      </c>
      <c r="E67" s="16">
        <f>'[3]30'!E69</f>
        <v>0</v>
      </c>
      <c r="F67" s="16">
        <f>'[3]30'!F69</f>
        <v>830</v>
      </c>
      <c r="G67" s="16">
        <f>'[3]30'!G69</f>
        <v>0</v>
      </c>
      <c r="H67" s="17">
        <f t="shared" si="27"/>
        <v>1260</v>
      </c>
      <c r="I67" s="15">
        <f>'[3]30'!J69</f>
        <v>300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0</v>
      </c>
      <c r="N67" s="16">
        <f>'[3]30'!O69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30.77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30.77</v>
      </c>
      <c r="AE67" s="8">
        <f t="shared" si="11"/>
        <v>30.77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30.77</v>
      </c>
      <c r="AL67" s="8">
        <f t="shared" si="35"/>
        <v>238.46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238.46</v>
      </c>
      <c r="AT67" s="8">
        <v>30.77</v>
      </c>
      <c r="AU67" s="8">
        <v>30.77</v>
      </c>
      <c r="AW67" s="199">
        <v>30.77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30.77</v>
      </c>
      <c r="BD67" s="199">
        <v>30.77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30.77</v>
      </c>
      <c r="BL67" s="8">
        <f t="shared" si="21"/>
        <v>30.77</v>
      </c>
      <c r="BM67" s="8">
        <f t="shared" si="22"/>
        <v>30.77</v>
      </c>
      <c r="BN67" s="8">
        <f t="shared" si="23"/>
        <v>30.77</v>
      </c>
      <c r="BO67" s="8">
        <f t="shared" si="24"/>
        <v>30.77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110</v>
      </c>
      <c r="E68" s="16">
        <f>'[3]30'!E70</f>
        <v>0</v>
      </c>
      <c r="F68" s="16">
        <f>'[3]30'!F70</f>
        <v>830</v>
      </c>
      <c r="G68" s="16">
        <f>'[3]30'!G70</f>
        <v>0</v>
      </c>
      <c r="H68" s="17">
        <f t="shared" si="27"/>
        <v>1260</v>
      </c>
      <c r="I68" s="15">
        <f>'[3]30'!J70</f>
        <v>300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0</v>
      </c>
      <c r="N68" s="16">
        <f>'[3]30'!O70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30.77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30.77</v>
      </c>
      <c r="AE68" s="8">
        <f t="shared" ref="AE68:AE98" si="43">BD68</f>
        <v>30.77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30.77</v>
      </c>
      <c r="AL68" s="8">
        <f t="shared" si="35"/>
        <v>238.46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238.46</v>
      </c>
      <c r="AT68" s="8">
        <v>30.77</v>
      </c>
      <c r="AU68" s="8">
        <v>30.77</v>
      </c>
      <c r="AW68" s="199">
        <v>30.77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30.77</v>
      </c>
      <c r="BD68" s="199">
        <v>30.77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30.77</v>
      </c>
      <c r="BL68" s="8">
        <f t="shared" ref="BL68:BL98" si="53">AT68</f>
        <v>30.77</v>
      </c>
      <c r="BM68" s="8">
        <f t="shared" ref="BM68:BM98" si="54">AU68</f>
        <v>30.77</v>
      </c>
      <c r="BN68" s="8">
        <f t="shared" ref="BN68:BN98" si="55">BC68</f>
        <v>30.77</v>
      </c>
      <c r="BO68" s="8">
        <f t="shared" ref="BO68:BO98" si="56">BJ68</f>
        <v>30.77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110</v>
      </c>
      <c r="E69" s="16">
        <f>'[3]30'!E71</f>
        <v>0</v>
      </c>
      <c r="F69" s="16">
        <f>'[3]30'!F71</f>
        <v>830</v>
      </c>
      <c r="G69" s="16">
        <f>'[3]30'!G71</f>
        <v>0</v>
      </c>
      <c r="H69" s="17">
        <f t="shared" ref="H69:H98" si="59">SUM(B69:G69)</f>
        <v>1260</v>
      </c>
      <c r="I69" s="15">
        <f>'[3]30'!J71</f>
        <v>300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0</v>
      </c>
      <c r="N69" s="16">
        <f>'[3]30'!O71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30.77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30.77</v>
      </c>
      <c r="AE69" s="8">
        <f t="shared" si="43"/>
        <v>30.77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30.77</v>
      </c>
      <c r="AL69" s="8">
        <f t="shared" si="35"/>
        <v>238.46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238.46</v>
      </c>
      <c r="AT69" s="8">
        <v>30.77</v>
      </c>
      <c r="AU69" s="8">
        <v>30.77</v>
      </c>
      <c r="AW69" s="199">
        <v>30.77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30.77</v>
      </c>
      <c r="BD69" s="199">
        <v>30.77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30.77</v>
      </c>
      <c r="BL69" s="8">
        <f t="shared" si="53"/>
        <v>30.77</v>
      </c>
      <c r="BM69" s="8">
        <f t="shared" si="54"/>
        <v>30.77</v>
      </c>
      <c r="BN69" s="8">
        <f t="shared" si="55"/>
        <v>30.77</v>
      </c>
      <c r="BO69" s="8">
        <f t="shared" si="56"/>
        <v>30.77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110</v>
      </c>
      <c r="E70" s="16">
        <f>'[3]30'!E72</f>
        <v>0</v>
      </c>
      <c r="F70" s="16">
        <f>'[3]30'!F72</f>
        <v>830</v>
      </c>
      <c r="G70" s="16">
        <f>'[3]30'!G72</f>
        <v>0</v>
      </c>
      <c r="H70" s="17">
        <f t="shared" si="59"/>
        <v>1260</v>
      </c>
      <c r="I70" s="15">
        <f>'[3]30'!J72</f>
        <v>300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0</v>
      </c>
      <c r="N70" s="16">
        <f>'[3]30'!O72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30.77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30.77</v>
      </c>
      <c r="AE70" s="8">
        <f t="shared" si="43"/>
        <v>30.77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30.77</v>
      </c>
      <c r="AL70" s="8">
        <f t="shared" si="35"/>
        <v>238.46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238.46</v>
      </c>
      <c r="AT70" s="8">
        <v>30.77</v>
      </c>
      <c r="AU70" s="8">
        <v>30.77</v>
      </c>
      <c r="AW70" s="199">
        <v>30.77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30.77</v>
      </c>
      <c r="BD70" s="199">
        <v>30.77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30.77</v>
      </c>
      <c r="BL70" s="8">
        <f t="shared" si="53"/>
        <v>30.77</v>
      </c>
      <c r="BM70" s="8">
        <f t="shared" si="54"/>
        <v>30.77</v>
      </c>
      <c r="BN70" s="8">
        <f t="shared" si="55"/>
        <v>30.77</v>
      </c>
      <c r="BO70" s="8">
        <f t="shared" si="56"/>
        <v>30.77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110</v>
      </c>
      <c r="E71" s="16">
        <f>'[3]30'!E73</f>
        <v>0</v>
      </c>
      <c r="F71" s="16">
        <f>'[3]30'!F73</f>
        <v>830</v>
      </c>
      <c r="G71" s="16">
        <f>'[3]30'!G73</f>
        <v>0</v>
      </c>
      <c r="H71" s="17">
        <f t="shared" si="59"/>
        <v>1260</v>
      </c>
      <c r="I71" s="15">
        <f>'[3]30'!J73</f>
        <v>300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0</v>
      </c>
      <c r="N71" s="16">
        <f>'[3]30'!O73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30.77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30.77</v>
      </c>
      <c r="AE71" s="8">
        <f t="shared" si="43"/>
        <v>30.77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30.77</v>
      </c>
      <c r="AL71" s="8">
        <f t="shared" si="35"/>
        <v>238.46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238.46</v>
      </c>
      <c r="AT71" s="8">
        <v>30.77</v>
      </c>
      <c r="AU71" s="8">
        <v>30.77</v>
      </c>
      <c r="AW71" s="199">
        <v>30.77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30.77</v>
      </c>
      <c r="BD71" s="199">
        <v>30.77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30.77</v>
      </c>
      <c r="BL71" s="8">
        <f t="shared" si="53"/>
        <v>30.77</v>
      </c>
      <c r="BM71" s="8">
        <f t="shared" si="54"/>
        <v>30.77</v>
      </c>
      <c r="BN71" s="8">
        <f t="shared" si="55"/>
        <v>30.77</v>
      </c>
      <c r="BO71" s="8">
        <f t="shared" si="56"/>
        <v>30.77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110</v>
      </c>
      <c r="E72" s="16">
        <f>'[3]30'!E74</f>
        <v>0</v>
      </c>
      <c r="F72" s="16">
        <f>'[3]30'!F74</f>
        <v>830</v>
      </c>
      <c r="G72" s="16">
        <f>'[3]30'!G74</f>
        <v>0</v>
      </c>
      <c r="H72" s="17">
        <f t="shared" si="59"/>
        <v>1260</v>
      </c>
      <c r="I72" s="15">
        <f>'[3]30'!J74</f>
        <v>300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0</v>
      </c>
      <c r="N72" s="16">
        <f>'[3]30'!O74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30.77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30.77</v>
      </c>
      <c r="AE72" s="8">
        <f t="shared" si="43"/>
        <v>30.77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30.77</v>
      </c>
      <c r="AL72" s="8">
        <f t="shared" si="35"/>
        <v>238.46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238.46</v>
      </c>
      <c r="AT72" s="8">
        <v>30.77</v>
      </c>
      <c r="AU72" s="8">
        <v>30.77</v>
      </c>
      <c r="AW72" s="199">
        <v>30.77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30.77</v>
      </c>
      <c r="BD72" s="199">
        <v>30.77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30.77</v>
      </c>
      <c r="BL72" s="8">
        <f t="shared" si="53"/>
        <v>30.77</v>
      </c>
      <c r="BM72" s="8">
        <f t="shared" si="54"/>
        <v>30.77</v>
      </c>
      <c r="BN72" s="8">
        <f t="shared" si="55"/>
        <v>30.77</v>
      </c>
      <c r="BO72" s="8">
        <f t="shared" si="56"/>
        <v>30.77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110</v>
      </c>
      <c r="E73" s="16">
        <f>'[3]30'!E75</f>
        <v>0</v>
      </c>
      <c r="F73" s="16">
        <f>'[3]30'!F75</f>
        <v>830</v>
      </c>
      <c r="G73" s="16">
        <f>'[3]30'!G75</f>
        <v>0</v>
      </c>
      <c r="H73" s="17">
        <f t="shared" si="59"/>
        <v>1260</v>
      </c>
      <c r="I73" s="15">
        <f>'[3]30'!J75</f>
        <v>300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0</v>
      </c>
      <c r="N73" s="16">
        <f>'[3]30'!O75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30.77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30.77</v>
      </c>
      <c r="AE73" s="8">
        <f t="shared" si="43"/>
        <v>30.77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30.77</v>
      </c>
      <c r="AL73" s="8">
        <f t="shared" si="35"/>
        <v>238.46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238.46</v>
      </c>
      <c r="AT73" s="8">
        <v>30.77</v>
      </c>
      <c r="AU73" s="8">
        <v>30.77</v>
      </c>
      <c r="AW73" s="199">
        <v>30.77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30.77</v>
      </c>
      <c r="BD73" s="199">
        <v>30.77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30.77</v>
      </c>
      <c r="BL73" s="8">
        <f t="shared" si="53"/>
        <v>30.77</v>
      </c>
      <c r="BM73" s="8">
        <f t="shared" si="54"/>
        <v>30.77</v>
      </c>
      <c r="BN73" s="8">
        <f t="shared" si="55"/>
        <v>30.77</v>
      </c>
      <c r="BO73" s="8">
        <f t="shared" si="56"/>
        <v>30.77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110</v>
      </c>
      <c r="E74" s="16">
        <f>'[3]30'!E76</f>
        <v>0</v>
      </c>
      <c r="F74" s="16">
        <f>'[3]30'!F76</f>
        <v>830</v>
      </c>
      <c r="G74" s="16">
        <f>'[3]30'!G76</f>
        <v>0</v>
      </c>
      <c r="H74" s="17">
        <f t="shared" si="59"/>
        <v>1260</v>
      </c>
      <c r="I74" s="15">
        <f>'[3]30'!J76</f>
        <v>300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0</v>
      </c>
      <c r="N74" s="16">
        <f>'[3]30'!O76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30.58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30.58</v>
      </c>
      <c r="AE74" s="8">
        <f t="shared" si="43"/>
        <v>30.58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30.58</v>
      </c>
      <c r="AL74" s="8">
        <f t="shared" si="35"/>
        <v>238.84000000000003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238.84000000000003</v>
      </c>
      <c r="AT74" s="8">
        <v>30.58</v>
      </c>
      <c r="AU74" s="8">
        <v>30.58</v>
      </c>
      <c r="AW74" s="199">
        <v>30.58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30.58</v>
      </c>
      <c r="BD74" s="199">
        <v>30.58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30.58</v>
      </c>
      <c r="BL74" s="8">
        <f t="shared" si="53"/>
        <v>30.58</v>
      </c>
      <c r="BM74" s="8">
        <f t="shared" si="54"/>
        <v>30.58</v>
      </c>
      <c r="BN74" s="8">
        <f t="shared" si="55"/>
        <v>30.58</v>
      </c>
      <c r="BO74" s="8">
        <f t="shared" si="56"/>
        <v>30.58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110</v>
      </c>
      <c r="E75" s="16">
        <f>'[3]30'!E77</f>
        <v>0</v>
      </c>
      <c r="F75" s="16">
        <f>'[3]30'!F77</f>
        <v>830</v>
      </c>
      <c r="G75" s="16">
        <f>'[3]30'!G77</f>
        <v>0</v>
      </c>
      <c r="H75" s="17">
        <f t="shared" si="59"/>
        <v>1260</v>
      </c>
      <c r="I75" s="15">
        <f>'[3]30'!J77</f>
        <v>300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0</v>
      </c>
      <c r="N75" s="16">
        <f>'[3]30'!O77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30.58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30.58</v>
      </c>
      <c r="AE75" s="8">
        <f t="shared" si="43"/>
        <v>30.58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30.58</v>
      </c>
      <c r="AL75" s="8">
        <f t="shared" si="35"/>
        <v>238.84000000000003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238.84000000000003</v>
      </c>
      <c r="AT75" s="8">
        <v>30.58</v>
      </c>
      <c r="AU75" s="8">
        <v>30.58</v>
      </c>
      <c r="AW75" s="199">
        <v>30.58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30.58</v>
      </c>
      <c r="BD75" s="199">
        <v>30.58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30.58</v>
      </c>
      <c r="BL75" s="8">
        <f t="shared" si="53"/>
        <v>30.58</v>
      </c>
      <c r="BM75" s="8">
        <f t="shared" si="54"/>
        <v>30.58</v>
      </c>
      <c r="BN75" s="8">
        <f t="shared" si="55"/>
        <v>30.58</v>
      </c>
      <c r="BO75" s="8">
        <f t="shared" si="56"/>
        <v>30.58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110</v>
      </c>
      <c r="E76" s="16">
        <f>'[3]30'!E78</f>
        <v>0</v>
      </c>
      <c r="F76" s="16">
        <f>'[3]30'!F78</f>
        <v>830</v>
      </c>
      <c r="G76" s="16">
        <f>'[3]30'!G78</f>
        <v>0</v>
      </c>
      <c r="H76" s="17">
        <f t="shared" si="59"/>
        <v>1260</v>
      </c>
      <c r="I76" s="15">
        <f>'[3]30'!J78</f>
        <v>300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0</v>
      </c>
      <c r="N76" s="16">
        <f>'[3]30'!O78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</v>
      </c>
      <c r="AT76" s="8">
        <v>30</v>
      </c>
      <c r="AU76" s="8">
        <v>30</v>
      </c>
      <c r="AW76" s="199">
        <v>30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</v>
      </c>
      <c r="BD76" s="199">
        <v>30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</v>
      </c>
      <c r="BL76" s="8">
        <f t="shared" si="53"/>
        <v>30</v>
      </c>
      <c r="BM76" s="8">
        <f t="shared" si="54"/>
        <v>30</v>
      </c>
      <c r="BN76" s="8">
        <f t="shared" si="55"/>
        <v>30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110</v>
      </c>
      <c r="E77" s="16">
        <f>'[3]30'!E79</f>
        <v>0</v>
      </c>
      <c r="F77" s="16">
        <f>'[3]30'!F79</f>
        <v>830</v>
      </c>
      <c r="G77" s="16">
        <f>'[3]30'!G79</f>
        <v>0</v>
      </c>
      <c r="H77" s="17">
        <f t="shared" si="59"/>
        <v>1260</v>
      </c>
      <c r="I77" s="15">
        <f>'[3]30'!J79</f>
        <v>300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0</v>
      </c>
      <c r="N77" s="16">
        <f>'[3]30'!O79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30.38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30.38</v>
      </c>
      <c r="AE77" s="8">
        <f t="shared" si="43"/>
        <v>30.38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30.38</v>
      </c>
      <c r="AL77" s="8">
        <f t="shared" si="35"/>
        <v>239.24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239.24</v>
      </c>
      <c r="AT77" s="8">
        <v>30.38</v>
      </c>
      <c r="AU77" s="8">
        <v>30.38</v>
      </c>
      <c r="AW77" s="199">
        <v>30.38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30.38</v>
      </c>
      <c r="BD77" s="199">
        <v>30.38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30.38</v>
      </c>
      <c r="BL77" s="8">
        <f t="shared" si="53"/>
        <v>30.38</v>
      </c>
      <c r="BM77" s="8">
        <f t="shared" si="54"/>
        <v>30.38</v>
      </c>
      <c r="BN77" s="8">
        <f t="shared" si="55"/>
        <v>30.38</v>
      </c>
      <c r="BO77" s="8">
        <f t="shared" si="56"/>
        <v>30.38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110</v>
      </c>
      <c r="E78" s="16">
        <f>'[3]30'!E80</f>
        <v>0</v>
      </c>
      <c r="F78" s="16">
        <f>'[3]30'!F80</f>
        <v>830</v>
      </c>
      <c r="G78" s="16">
        <f>'[3]30'!G80</f>
        <v>0</v>
      </c>
      <c r="H78" s="17">
        <f t="shared" si="59"/>
        <v>1260</v>
      </c>
      <c r="I78" s="15">
        <f>'[3]30'!J80</f>
        <v>300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0</v>
      </c>
      <c r="N78" s="16">
        <f>'[3]30'!O80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30.29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30.29</v>
      </c>
      <c r="AE78" s="8">
        <f t="shared" si="43"/>
        <v>30.29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30.29</v>
      </c>
      <c r="AL78" s="8">
        <f t="shared" si="35"/>
        <v>239.42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239.42</v>
      </c>
      <c r="AT78" s="8">
        <v>30.29</v>
      </c>
      <c r="AU78" s="8">
        <v>30.29</v>
      </c>
      <c r="AW78" s="199">
        <v>30.29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30.29</v>
      </c>
      <c r="BD78" s="199">
        <v>30.29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30.29</v>
      </c>
      <c r="BL78" s="8">
        <f t="shared" si="53"/>
        <v>30.29</v>
      </c>
      <c r="BM78" s="8">
        <f t="shared" si="54"/>
        <v>30.29</v>
      </c>
      <c r="BN78" s="8">
        <f t="shared" si="55"/>
        <v>30.29</v>
      </c>
      <c r="BO78" s="8">
        <f t="shared" si="56"/>
        <v>30.29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110</v>
      </c>
      <c r="E79" s="16">
        <f>'[3]30'!E81</f>
        <v>0</v>
      </c>
      <c r="F79" s="16">
        <f>'[3]30'!F81</f>
        <v>830</v>
      </c>
      <c r="G79" s="16">
        <f>'[3]30'!G81</f>
        <v>0</v>
      </c>
      <c r="H79" s="17">
        <f t="shared" si="59"/>
        <v>1260</v>
      </c>
      <c r="I79" s="15">
        <f>'[3]30'!J81</f>
        <v>300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0</v>
      </c>
      <c r="N79" s="16">
        <f>'[3]30'!O81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30</v>
      </c>
      <c r="AU79" s="8">
        <v>30</v>
      </c>
      <c r="AW79" s="199">
        <v>30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</v>
      </c>
      <c r="BD79" s="199">
        <v>30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110</v>
      </c>
      <c r="E80" s="16">
        <f>'[3]30'!E82</f>
        <v>0</v>
      </c>
      <c r="F80" s="16">
        <f>'[3]30'!F82</f>
        <v>830</v>
      </c>
      <c r="G80" s="16">
        <f>'[3]30'!G82</f>
        <v>0</v>
      </c>
      <c r="H80" s="17">
        <f t="shared" si="59"/>
        <v>1260</v>
      </c>
      <c r="I80" s="15">
        <f>'[3]30'!J82</f>
        <v>300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0</v>
      </c>
      <c r="N80" s="16">
        <f>'[3]30'!O82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</v>
      </c>
      <c r="AT80" s="8">
        <v>30</v>
      </c>
      <c r="AU80" s="8">
        <v>30</v>
      </c>
      <c r="AW80" s="199">
        <v>30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</v>
      </c>
      <c r="BD80" s="199">
        <v>30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</v>
      </c>
      <c r="BL80" s="8">
        <f t="shared" si="53"/>
        <v>30</v>
      </c>
      <c r="BM80" s="8">
        <f t="shared" si="54"/>
        <v>30</v>
      </c>
      <c r="BN80" s="8">
        <f t="shared" si="55"/>
        <v>30</v>
      </c>
      <c r="BO80" s="8">
        <f t="shared" si="56"/>
        <v>30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110</v>
      </c>
      <c r="E81" s="16">
        <f>'[3]30'!E83</f>
        <v>0</v>
      </c>
      <c r="F81" s="16">
        <f>'[3]30'!F83</f>
        <v>830</v>
      </c>
      <c r="G81" s="16">
        <f>'[3]30'!G83</f>
        <v>0</v>
      </c>
      <c r="H81" s="17">
        <f t="shared" si="59"/>
        <v>1260</v>
      </c>
      <c r="I81" s="15">
        <f>'[3]30'!J83</f>
        <v>300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0</v>
      </c>
      <c r="N81" s="16">
        <f>'[3]30'!O83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30</v>
      </c>
      <c r="AU81" s="8">
        <v>30</v>
      </c>
      <c r="AW81" s="199">
        <v>30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</v>
      </c>
      <c r="BD81" s="199">
        <v>30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</v>
      </c>
      <c r="BL81" s="8">
        <f t="shared" si="53"/>
        <v>30</v>
      </c>
      <c r="BM81" s="8">
        <f t="shared" si="54"/>
        <v>30</v>
      </c>
      <c r="BN81" s="8">
        <f t="shared" si="55"/>
        <v>30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110</v>
      </c>
      <c r="E82" s="16">
        <f>'[3]30'!E84</f>
        <v>0</v>
      </c>
      <c r="F82" s="16">
        <f>'[3]30'!F84</f>
        <v>830</v>
      </c>
      <c r="G82" s="16">
        <f>'[3]30'!G84</f>
        <v>0</v>
      </c>
      <c r="H82" s="17">
        <f t="shared" si="59"/>
        <v>1260</v>
      </c>
      <c r="I82" s="15">
        <f>'[3]30'!J84</f>
        <v>300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0</v>
      </c>
      <c r="N82" s="16">
        <f>'[3]30'!O84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30</v>
      </c>
      <c r="AU82" s="8">
        <v>30</v>
      </c>
      <c r="AW82" s="199">
        <v>30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</v>
      </c>
      <c r="BD82" s="199">
        <v>30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</v>
      </c>
      <c r="BL82" s="8">
        <f t="shared" si="53"/>
        <v>30</v>
      </c>
      <c r="BM82" s="8">
        <f t="shared" si="54"/>
        <v>30</v>
      </c>
      <c r="BN82" s="8">
        <f t="shared" si="55"/>
        <v>30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110</v>
      </c>
      <c r="E83" s="16">
        <f>'[3]30'!E85</f>
        <v>0</v>
      </c>
      <c r="F83" s="16">
        <f>'[3]30'!F85</f>
        <v>830</v>
      </c>
      <c r="G83" s="16">
        <f>'[3]30'!G85</f>
        <v>0</v>
      </c>
      <c r="H83" s="17">
        <f t="shared" si="59"/>
        <v>1260</v>
      </c>
      <c r="I83" s="15">
        <f>'[3]30'!J85</f>
        <v>300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0</v>
      </c>
      <c r="N83" s="16">
        <f>'[3]30'!O85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199">
        <v>30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30</v>
      </c>
      <c r="BD83" s="199">
        <v>30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110</v>
      </c>
      <c r="E84" s="16">
        <f>'[3]30'!E86</f>
        <v>0</v>
      </c>
      <c r="F84" s="16">
        <f>'[3]30'!F86</f>
        <v>830</v>
      </c>
      <c r="G84" s="16">
        <f>'[3]30'!G86</f>
        <v>0</v>
      </c>
      <c r="H84" s="17">
        <f t="shared" si="59"/>
        <v>1260</v>
      </c>
      <c r="I84" s="15">
        <f>'[3]30'!J86</f>
        <v>300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0</v>
      </c>
      <c r="N84" s="16">
        <f>'[3]30'!O86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199">
        <v>30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30</v>
      </c>
      <c r="BD84" s="199">
        <v>30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110</v>
      </c>
      <c r="E85" s="16">
        <f>'[3]30'!E87</f>
        <v>0</v>
      </c>
      <c r="F85" s="16">
        <f>'[3]30'!F87</f>
        <v>830</v>
      </c>
      <c r="G85" s="16">
        <f>'[3]30'!G87</f>
        <v>0</v>
      </c>
      <c r="H85" s="17">
        <f t="shared" si="59"/>
        <v>1260</v>
      </c>
      <c r="I85" s="15">
        <f>'[3]30'!J87</f>
        <v>300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0</v>
      </c>
      <c r="N85" s="16">
        <f>'[3]30'!O87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199">
        <v>30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30</v>
      </c>
      <c r="BD85" s="199">
        <v>30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110</v>
      </c>
      <c r="E86" s="16">
        <f>'[3]30'!E88</f>
        <v>0</v>
      </c>
      <c r="F86" s="16">
        <f>'[3]30'!F88</f>
        <v>830</v>
      </c>
      <c r="G86" s="16">
        <f>'[3]30'!G88</f>
        <v>0</v>
      </c>
      <c r="H86" s="17">
        <f t="shared" si="59"/>
        <v>1260</v>
      </c>
      <c r="I86" s="15">
        <f>'[3]30'!J88</f>
        <v>300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0</v>
      </c>
      <c r="N86" s="16">
        <f>'[3]30'!O88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199">
        <v>30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30</v>
      </c>
      <c r="BD86" s="199">
        <v>30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110</v>
      </c>
      <c r="E87" s="16">
        <f>'[3]30'!E89</f>
        <v>0</v>
      </c>
      <c r="F87" s="16">
        <f>'[3]30'!F89</f>
        <v>830</v>
      </c>
      <c r="G87" s="16">
        <f>'[3]30'!G89</f>
        <v>0</v>
      </c>
      <c r="H87" s="17">
        <f t="shared" si="59"/>
        <v>1260</v>
      </c>
      <c r="I87" s="15">
        <f>'[3]30'!J89</f>
        <v>300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0</v>
      </c>
      <c r="N87" s="16">
        <f>'[3]30'!O89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30</v>
      </c>
      <c r="AU87" s="8">
        <v>30</v>
      </c>
      <c r="AW87" s="199">
        <v>30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30</v>
      </c>
      <c r="BD87" s="199">
        <v>30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30</v>
      </c>
      <c r="BL87" s="8">
        <f t="shared" si="53"/>
        <v>30</v>
      </c>
      <c r="BM87" s="8">
        <f t="shared" si="54"/>
        <v>30</v>
      </c>
      <c r="BN87" s="8">
        <f t="shared" si="55"/>
        <v>30</v>
      </c>
      <c r="BO87" s="8">
        <f t="shared" si="56"/>
        <v>30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110</v>
      </c>
      <c r="E88" s="16">
        <f>'[3]30'!E90</f>
        <v>0</v>
      </c>
      <c r="F88" s="16">
        <f>'[3]30'!F90</f>
        <v>830</v>
      </c>
      <c r="G88" s="16">
        <f>'[3]30'!G90</f>
        <v>0</v>
      </c>
      <c r="H88" s="17">
        <f t="shared" si="59"/>
        <v>1260</v>
      </c>
      <c r="I88" s="15">
        <f>'[3]30'!J90</f>
        <v>300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0</v>
      </c>
      <c r="N88" s="16">
        <f>'[3]30'!O90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T88" s="8">
        <v>30</v>
      </c>
      <c r="AU88" s="8">
        <v>30</v>
      </c>
      <c r="AW88" s="199">
        <v>30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30</v>
      </c>
      <c r="BD88" s="199">
        <v>30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30</v>
      </c>
      <c r="BL88" s="8">
        <f t="shared" si="53"/>
        <v>30</v>
      </c>
      <c r="BM88" s="8">
        <f t="shared" si="54"/>
        <v>30</v>
      </c>
      <c r="BN88" s="8">
        <f t="shared" si="55"/>
        <v>30</v>
      </c>
      <c r="BO88" s="8">
        <f t="shared" si="56"/>
        <v>30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110</v>
      </c>
      <c r="E89" s="16">
        <f>'[3]30'!E91</f>
        <v>0</v>
      </c>
      <c r="F89" s="16">
        <f>'[3]30'!F91</f>
        <v>830</v>
      </c>
      <c r="G89" s="16">
        <f>'[3]30'!G91</f>
        <v>0</v>
      </c>
      <c r="H89" s="17">
        <f t="shared" si="59"/>
        <v>1260</v>
      </c>
      <c r="I89" s="15">
        <f>'[3]30'!J91</f>
        <v>300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0</v>
      </c>
      <c r="N89" s="16">
        <f>'[3]30'!O91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30</v>
      </c>
      <c r="AU89" s="8">
        <v>30</v>
      </c>
      <c r="AW89" s="199">
        <v>30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30</v>
      </c>
      <c r="BD89" s="199">
        <v>30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30</v>
      </c>
      <c r="BL89" s="8">
        <f t="shared" si="53"/>
        <v>30</v>
      </c>
      <c r="BM89" s="8">
        <f t="shared" si="54"/>
        <v>30</v>
      </c>
      <c r="BN89" s="8">
        <f t="shared" si="55"/>
        <v>30</v>
      </c>
      <c r="BO89" s="8">
        <f t="shared" si="56"/>
        <v>30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110</v>
      </c>
      <c r="E90" s="16">
        <f>'[3]30'!E92</f>
        <v>0</v>
      </c>
      <c r="F90" s="16">
        <f>'[3]30'!F92</f>
        <v>830</v>
      </c>
      <c r="G90" s="16">
        <f>'[3]30'!G92</f>
        <v>0</v>
      </c>
      <c r="H90" s="17">
        <f t="shared" si="59"/>
        <v>1260</v>
      </c>
      <c r="I90" s="15">
        <f>'[3]30'!J92</f>
        <v>300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0</v>
      </c>
      <c r="N90" s="16">
        <f>'[3]30'!O92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T90" s="8">
        <v>30</v>
      </c>
      <c r="AU90" s="8">
        <v>30</v>
      </c>
      <c r="AW90" s="199">
        <v>30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30</v>
      </c>
      <c r="BD90" s="199">
        <v>30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30</v>
      </c>
      <c r="BL90" s="8">
        <f t="shared" si="53"/>
        <v>30</v>
      </c>
      <c r="BM90" s="8">
        <f t="shared" si="54"/>
        <v>30</v>
      </c>
      <c r="BN90" s="8">
        <f t="shared" si="55"/>
        <v>30</v>
      </c>
      <c r="BO90" s="8">
        <f t="shared" si="56"/>
        <v>30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110</v>
      </c>
      <c r="E91" s="16">
        <f>'[3]30'!E93</f>
        <v>0</v>
      </c>
      <c r="F91" s="16">
        <f>'[3]30'!F93</f>
        <v>830</v>
      </c>
      <c r="G91" s="16">
        <f>'[3]30'!G93</f>
        <v>0</v>
      </c>
      <c r="H91" s="17">
        <f t="shared" si="59"/>
        <v>1260</v>
      </c>
      <c r="I91" s="15">
        <f>'[3]30'!J93</f>
        <v>300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0</v>
      </c>
      <c r="N91" s="16">
        <f>'[3]30'!O93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30</v>
      </c>
      <c r="AW91" s="199">
        <v>30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30</v>
      </c>
      <c r="BD91" s="199">
        <v>30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30</v>
      </c>
      <c r="BL91" s="8">
        <f t="shared" si="53"/>
        <v>30</v>
      </c>
      <c r="BM91" s="8">
        <f t="shared" si="54"/>
        <v>30</v>
      </c>
      <c r="BN91" s="8">
        <f t="shared" si="55"/>
        <v>30</v>
      </c>
      <c r="BO91" s="8">
        <f t="shared" si="56"/>
        <v>30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110</v>
      </c>
      <c r="E92" s="16">
        <f>'[3]30'!E94</f>
        <v>0</v>
      </c>
      <c r="F92" s="16">
        <f>'[3]30'!F94</f>
        <v>830</v>
      </c>
      <c r="G92" s="16">
        <f>'[3]30'!G94</f>
        <v>0</v>
      </c>
      <c r="H92" s="17">
        <f t="shared" si="59"/>
        <v>1260</v>
      </c>
      <c r="I92" s="15">
        <f>'[3]30'!J94</f>
        <v>300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0</v>
      </c>
      <c r="N92" s="16">
        <f>'[3]30'!O94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30.1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30.1</v>
      </c>
      <c r="AE92" s="8">
        <f t="shared" si="43"/>
        <v>30.1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30.1</v>
      </c>
      <c r="AL92" s="8">
        <f t="shared" si="35"/>
        <v>239.79999999999998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239.79999999999998</v>
      </c>
      <c r="AT92" s="8">
        <v>30.1</v>
      </c>
      <c r="AU92" s="8">
        <v>30.1</v>
      </c>
      <c r="AW92" s="199">
        <v>30.1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30.1</v>
      </c>
      <c r="BD92" s="199">
        <v>30.1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30.1</v>
      </c>
      <c r="BL92" s="8">
        <f t="shared" si="53"/>
        <v>30.1</v>
      </c>
      <c r="BM92" s="8">
        <f t="shared" si="54"/>
        <v>30.1</v>
      </c>
      <c r="BN92" s="8">
        <f t="shared" si="55"/>
        <v>30.1</v>
      </c>
      <c r="BO92" s="8">
        <f t="shared" si="56"/>
        <v>30.1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110</v>
      </c>
      <c r="E93" s="16">
        <f>'[3]30'!E95</f>
        <v>0</v>
      </c>
      <c r="F93" s="16">
        <f>'[3]30'!F95</f>
        <v>830</v>
      </c>
      <c r="G93" s="16">
        <f>'[3]30'!G95</f>
        <v>0</v>
      </c>
      <c r="H93" s="17">
        <f t="shared" si="59"/>
        <v>1260</v>
      </c>
      <c r="I93" s="15">
        <f>'[3]30'!J95</f>
        <v>300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0</v>
      </c>
      <c r="N93" s="16">
        <f>'[3]30'!O95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30.19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30.19</v>
      </c>
      <c r="AE93" s="8">
        <f t="shared" si="43"/>
        <v>30.19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30.19</v>
      </c>
      <c r="AL93" s="8">
        <f t="shared" si="35"/>
        <v>239.62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239.62</v>
      </c>
      <c r="AT93" s="8">
        <v>30.19</v>
      </c>
      <c r="AU93" s="8">
        <v>30.19</v>
      </c>
      <c r="AW93" s="199">
        <v>30.19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30.19</v>
      </c>
      <c r="BD93" s="199">
        <v>30.19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30.19</v>
      </c>
      <c r="BL93" s="8">
        <f t="shared" si="53"/>
        <v>30.19</v>
      </c>
      <c r="BM93" s="8">
        <f t="shared" si="54"/>
        <v>30.19</v>
      </c>
      <c r="BN93" s="8">
        <f t="shared" si="55"/>
        <v>30.19</v>
      </c>
      <c r="BO93" s="8">
        <f t="shared" si="56"/>
        <v>30.19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110</v>
      </c>
      <c r="E94" s="16">
        <f>'[3]30'!E96</f>
        <v>0</v>
      </c>
      <c r="F94" s="16">
        <f>'[3]30'!F96</f>
        <v>830</v>
      </c>
      <c r="G94" s="16">
        <f>'[3]30'!G96</f>
        <v>0</v>
      </c>
      <c r="H94" s="17">
        <f t="shared" si="59"/>
        <v>1260</v>
      </c>
      <c r="I94" s="15">
        <f>'[3]30'!J96</f>
        <v>297.36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0</v>
      </c>
      <c r="N94" s="16">
        <f>'[3]30'!O96</f>
        <v>0</v>
      </c>
      <c r="O94" s="17">
        <f t="shared" si="60"/>
        <v>297.36</v>
      </c>
      <c r="P94" s="18">
        <f>frq!C94</f>
        <v>1</v>
      </c>
      <c r="Q94" s="15">
        <f t="shared" si="33"/>
        <v>297.36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297.36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233.36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233.36</v>
      </c>
      <c r="AT94" s="8">
        <v>32</v>
      </c>
      <c r="AU94" s="8">
        <v>32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110</v>
      </c>
      <c r="E95" s="16">
        <f>'[3]30'!E97</f>
        <v>0</v>
      </c>
      <c r="F95" s="16">
        <f>'[3]30'!F97</f>
        <v>830</v>
      </c>
      <c r="G95" s="16">
        <f>'[3]30'!G97</f>
        <v>0</v>
      </c>
      <c r="H95" s="17">
        <f t="shared" si="59"/>
        <v>1260</v>
      </c>
      <c r="I95" s="15">
        <f>'[3]30'!J97</f>
        <v>297.36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0</v>
      </c>
      <c r="N95" s="16">
        <f>'[3]30'!O97</f>
        <v>0</v>
      </c>
      <c r="O95" s="17">
        <f t="shared" si="60"/>
        <v>297.36</v>
      </c>
      <c r="P95" s="18">
        <f>frq!C95</f>
        <v>1</v>
      </c>
      <c r="Q95" s="15">
        <f t="shared" si="33"/>
        <v>297.36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297.36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233.36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233.36</v>
      </c>
      <c r="AT95" s="8">
        <v>32</v>
      </c>
      <c r="AU95" s="8">
        <v>32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110</v>
      </c>
      <c r="E96" s="16">
        <f>'[3]30'!E98</f>
        <v>0</v>
      </c>
      <c r="F96" s="16">
        <f>'[3]30'!F98</f>
        <v>830</v>
      </c>
      <c r="G96" s="16">
        <f>'[3]30'!G98</f>
        <v>0</v>
      </c>
      <c r="H96" s="17">
        <f t="shared" si="59"/>
        <v>1260</v>
      </c>
      <c r="I96" s="15">
        <f>'[3]30'!J98</f>
        <v>283.74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0</v>
      </c>
      <c r="N96" s="16">
        <f>'[3]30'!O98</f>
        <v>0</v>
      </c>
      <c r="O96" s="17">
        <f t="shared" si="60"/>
        <v>283.74</v>
      </c>
      <c r="P96" s="18">
        <f>frq!C96</f>
        <v>1</v>
      </c>
      <c r="Q96" s="15">
        <f t="shared" si="33"/>
        <v>283.74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283.74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219.74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219.74</v>
      </c>
      <c r="AT96" s="8">
        <v>32</v>
      </c>
      <c r="AU96" s="8">
        <v>32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110</v>
      </c>
      <c r="E97" s="16">
        <f>'[3]30'!E99</f>
        <v>0</v>
      </c>
      <c r="F97" s="16">
        <f>'[3]30'!F99</f>
        <v>830</v>
      </c>
      <c r="G97" s="16">
        <f>'[3]30'!G99</f>
        <v>0</v>
      </c>
      <c r="H97" s="17">
        <f t="shared" si="59"/>
        <v>1260</v>
      </c>
      <c r="I97" s="15">
        <f>'[3]30'!J99</f>
        <v>274.74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0</v>
      </c>
      <c r="N97" s="16">
        <f>'[3]30'!O99</f>
        <v>0</v>
      </c>
      <c r="O97" s="17">
        <f t="shared" si="60"/>
        <v>274.74</v>
      </c>
      <c r="P97" s="18">
        <f>frq!C97</f>
        <v>1</v>
      </c>
      <c r="Q97" s="15">
        <f t="shared" si="33"/>
        <v>274.74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274.74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210.74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210.74</v>
      </c>
      <c r="AT97" s="8">
        <v>32</v>
      </c>
      <c r="AU97" s="8">
        <v>32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110</v>
      </c>
      <c r="E98" s="16">
        <f>'[3]30'!E100</f>
        <v>0</v>
      </c>
      <c r="F98" s="16">
        <f>'[3]30'!F100</f>
        <v>830</v>
      </c>
      <c r="G98" s="16">
        <f>'[3]30'!G100</f>
        <v>0</v>
      </c>
      <c r="H98" s="17">
        <f t="shared" si="59"/>
        <v>1260</v>
      </c>
      <c r="I98" s="15">
        <f>'[3]30'!J100</f>
        <v>273.74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0</v>
      </c>
      <c r="N98" s="16">
        <f>'[3]30'!O100</f>
        <v>0</v>
      </c>
      <c r="O98" s="17">
        <f t="shared" si="60"/>
        <v>273.74</v>
      </c>
      <c r="P98" s="18">
        <f>frq!C98</f>
        <v>1</v>
      </c>
      <c r="Q98" s="15">
        <f t="shared" si="33"/>
        <v>273.74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273.74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209.74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209.74</v>
      </c>
      <c r="AT98" s="8">
        <v>32</v>
      </c>
      <c r="AU98" s="8">
        <v>32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7.0355750000000006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7.0355750000000006</v>
      </c>
      <c r="P99" s="15">
        <f t="shared" si="62"/>
        <v>2.4E-2</v>
      </c>
      <c r="Q99" s="15">
        <f t="shared" si="62"/>
        <v>7.0355750000000006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7.0355750000000006</v>
      </c>
      <c r="X99" s="15">
        <f t="shared" si="62"/>
        <v>0.73835499999999976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0.73835499999999976</v>
      </c>
      <c r="AE99" s="15">
        <f t="shared" si="62"/>
        <v>0.73835499999999976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0.73835499999999976</v>
      </c>
      <c r="AL99" s="15">
        <f t="shared" si="62"/>
        <v>5.5588649999999991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5.5588649999999991</v>
      </c>
      <c r="AS99" s="15">
        <f t="shared" si="62"/>
        <v>0</v>
      </c>
      <c r="AT99" s="15">
        <f t="shared" si="62"/>
        <v>0.73835499999999976</v>
      </c>
      <c r="AU99" s="15">
        <f t="shared" si="62"/>
        <v>0.73835499999999976</v>
      </c>
      <c r="AV99" s="15">
        <f t="shared" si="62"/>
        <v>0</v>
      </c>
      <c r="AW99" s="15">
        <f t="shared" si="62"/>
        <v>0.73835499999999976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0.73835499999999976</v>
      </c>
      <c r="BD99" s="15">
        <f t="shared" si="62"/>
        <v>0.73835499999999976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0.73835499999999976</v>
      </c>
      <c r="BK99" s="15"/>
      <c r="BL99" s="15">
        <f t="shared" si="63"/>
        <v>0.73835499999999976</v>
      </c>
      <c r="BM99" s="15">
        <f t="shared" si="63"/>
        <v>0.73835499999999976</v>
      </c>
      <c r="BN99" s="15">
        <f t="shared" si="63"/>
        <v>0.73835499999999976</v>
      </c>
      <c r="BO99" s="15">
        <f t="shared" si="63"/>
        <v>0.73835499999999976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44591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44591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112</v>
      </c>
      <c r="C3">
        <f>PPCL!C3</f>
        <v>0</v>
      </c>
      <c r="D3">
        <f>PPCL!M3</f>
        <v>112</v>
      </c>
      <c r="E3">
        <f>PPCL!N3</f>
        <v>0</v>
      </c>
      <c r="F3">
        <f>B3+C3</f>
        <v>112</v>
      </c>
      <c r="G3">
        <f>D3+E3</f>
        <v>112</v>
      </c>
      <c r="H3" s="154"/>
      <c r="I3">
        <f>BRPL_EOD!AG3+BRPL_EOD!AH3</f>
        <v>31.68</v>
      </c>
      <c r="J3">
        <f>BYPL_EOD!AG3+BYPL_EOD!AH3</f>
        <v>18</v>
      </c>
      <c r="K3">
        <f>MES_EOD!AG3+MES_EOD!AH3</f>
        <v>6.79</v>
      </c>
      <c r="L3">
        <f>NDMC_EOD!AG3+NDMC_EOD!AH3</f>
        <v>33.94</v>
      </c>
      <c r="M3">
        <f>TPDDL_EOD!AG3+TPDDL_EOD!AH3</f>
        <v>21.59</v>
      </c>
      <c r="N3">
        <f t="shared" ref="N3:N66" si="0">SUM(I3:M3)</f>
        <v>112</v>
      </c>
      <c r="O3" s="154">
        <f t="shared" ref="O3:O66" si="1">G3-N3</f>
        <v>0</v>
      </c>
      <c r="P3">
        <v>31.68</v>
      </c>
      <c r="Q3">
        <v>18</v>
      </c>
      <c r="R3">
        <v>6.79</v>
      </c>
      <c r="S3">
        <v>33.94</v>
      </c>
      <c r="T3">
        <v>21.59</v>
      </c>
      <c r="U3" s="156">
        <f t="shared" ref="U3:U66" si="2">SUM(P3:T3)</f>
        <v>112</v>
      </c>
      <c r="V3" s="154">
        <f t="shared" ref="V3:V66" si="3">G3-U3</f>
        <v>0</v>
      </c>
    </row>
    <row r="4" spans="1:22">
      <c r="A4" t="s">
        <v>46</v>
      </c>
      <c r="B4">
        <f>PPCL!B4</f>
        <v>112</v>
      </c>
      <c r="C4">
        <f>PPCL!C4</f>
        <v>0</v>
      </c>
      <c r="D4">
        <f>PPCL!M4</f>
        <v>112</v>
      </c>
      <c r="E4">
        <f>PPCL!N4</f>
        <v>0</v>
      </c>
      <c r="F4">
        <f t="shared" ref="F4:F67" si="4">B4+C4</f>
        <v>112</v>
      </c>
      <c r="G4">
        <f t="shared" ref="G4:G67" si="5">D4+E4</f>
        <v>112</v>
      </c>
      <c r="H4" s="154"/>
      <c r="I4">
        <f>BRPL_EOD!AG4+BRPL_EOD!AH4</f>
        <v>31.68</v>
      </c>
      <c r="J4">
        <f>BYPL_EOD!AG4+BYPL_EOD!AH4</f>
        <v>18</v>
      </c>
      <c r="K4">
        <f>MES_EOD!AG4+MES_EOD!AH4</f>
        <v>6.79</v>
      </c>
      <c r="L4">
        <f>NDMC_EOD!AG4+NDMC_EOD!AH4</f>
        <v>33.94</v>
      </c>
      <c r="M4">
        <f>TPDDL_EOD!AG4+TPDDL_EOD!AH4</f>
        <v>21.59</v>
      </c>
      <c r="N4">
        <f t="shared" si="0"/>
        <v>112</v>
      </c>
      <c r="O4" s="154">
        <f t="shared" si="1"/>
        <v>0</v>
      </c>
      <c r="P4">
        <v>31.68</v>
      </c>
      <c r="Q4">
        <v>18</v>
      </c>
      <c r="R4">
        <v>6.79</v>
      </c>
      <c r="S4">
        <v>33.94</v>
      </c>
      <c r="T4">
        <v>21.59</v>
      </c>
      <c r="U4" s="156">
        <f t="shared" si="2"/>
        <v>112</v>
      </c>
      <c r="V4" s="154">
        <f t="shared" si="3"/>
        <v>0</v>
      </c>
    </row>
    <row r="5" spans="1:22">
      <c r="A5" t="s">
        <v>47</v>
      </c>
      <c r="B5">
        <f>PPCL!B5</f>
        <v>112</v>
      </c>
      <c r="C5">
        <f>PPCL!C5</f>
        <v>0</v>
      </c>
      <c r="D5">
        <f>PPCL!M5</f>
        <v>112</v>
      </c>
      <c r="E5">
        <f>PPCL!N5</f>
        <v>0</v>
      </c>
      <c r="F5">
        <f t="shared" si="4"/>
        <v>112</v>
      </c>
      <c r="G5">
        <f t="shared" si="5"/>
        <v>112</v>
      </c>
      <c r="H5" s="154"/>
      <c r="I5">
        <f>BRPL_EOD!AG5+BRPL_EOD!AH5</f>
        <v>31.68</v>
      </c>
      <c r="J5">
        <f>BYPL_EOD!AG5+BYPL_EOD!AH5</f>
        <v>18</v>
      </c>
      <c r="K5">
        <f>MES_EOD!AG5+MES_EOD!AH5</f>
        <v>6.79</v>
      </c>
      <c r="L5">
        <f>NDMC_EOD!AG5+NDMC_EOD!AH5</f>
        <v>33.94</v>
      </c>
      <c r="M5">
        <f>TPDDL_EOD!AG5+TPDDL_EOD!AH5</f>
        <v>21.59</v>
      </c>
      <c r="N5">
        <f t="shared" si="0"/>
        <v>112</v>
      </c>
      <c r="O5" s="154">
        <f t="shared" si="1"/>
        <v>0</v>
      </c>
      <c r="P5">
        <v>31.68</v>
      </c>
      <c r="Q5">
        <v>18</v>
      </c>
      <c r="R5">
        <v>6.79</v>
      </c>
      <c r="S5">
        <v>33.94</v>
      </c>
      <c r="T5">
        <v>21.59</v>
      </c>
      <c r="U5" s="156">
        <f t="shared" si="2"/>
        <v>112</v>
      </c>
      <c r="V5" s="154">
        <f t="shared" si="3"/>
        <v>0</v>
      </c>
    </row>
    <row r="6" spans="1:22">
      <c r="A6" t="s">
        <v>48</v>
      </c>
      <c r="B6">
        <f>PPCL!B6</f>
        <v>112</v>
      </c>
      <c r="C6">
        <f>PPCL!C6</f>
        <v>0</v>
      </c>
      <c r="D6">
        <f>PPCL!M6</f>
        <v>112</v>
      </c>
      <c r="E6">
        <f>PPCL!N6</f>
        <v>0</v>
      </c>
      <c r="F6">
        <f t="shared" si="4"/>
        <v>112</v>
      </c>
      <c r="G6">
        <f t="shared" si="5"/>
        <v>112</v>
      </c>
      <c r="H6" s="154"/>
      <c r="I6">
        <f>BRPL_EOD!AG6+BRPL_EOD!AH6</f>
        <v>31.68</v>
      </c>
      <c r="J6">
        <f>BYPL_EOD!AG6+BYPL_EOD!AH6</f>
        <v>18</v>
      </c>
      <c r="K6">
        <f>MES_EOD!AG6+MES_EOD!AH6</f>
        <v>6.79</v>
      </c>
      <c r="L6">
        <f>NDMC_EOD!AG6+NDMC_EOD!AH6</f>
        <v>33.94</v>
      </c>
      <c r="M6">
        <f>TPDDL_EOD!AG6+TPDDL_EOD!AH6</f>
        <v>21.59</v>
      </c>
      <c r="N6">
        <f t="shared" si="0"/>
        <v>112</v>
      </c>
      <c r="O6" s="154">
        <f t="shared" si="1"/>
        <v>0</v>
      </c>
      <c r="P6">
        <v>31.68</v>
      </c>
      <c r="Q6">
        <v>18</v>
      </c>
      <c r="R6">
        <v>6.79</v>
      </c>
      <c r="S6">
        <v>33.94</v>
      </c>
      <c r="T6">
        <v>21.59</v>
      </c>
      <c r="U6" s="156">
        <f t="shared" si="2"/>
        <v>112</v>
      </c>
      <c r="V6" s="154">
        <f t="shared" si="3"/>
        <v>0</v>
      </c>
    </row>
    <row r="7" spans="1:22">
      <c r="A7" t="s">
        <v>49</v>
      </c>
      <c r="B7">
        <f>PPCL!B7</f>
        <v>112</v>
      </c>
      <c r="C7">
        <f>PPCL!C7</f>
        <v>0</v>
      </c>
      <c r="D7">
        <f>PPCL!M7</f>
        <v>112</v>
      </c>
      <c r="E7">
        <f>PPCL!N7</f>
        <v>0</v>
      </c>
      <c r="F7">
        <f t="shared" si="4"/>
        <v>112</v>
      </c>
      <c r="G7">
        <f t="shared" si="5"/>
        <v>112</v>
      </c>
      <c r="H7" s="154"/>
      <c r="I7">
        <f>BRPL_EOD!AG7+BRPL_EOD!AH7</f>
        <v>31.68</v>
      </c>
      <c r="J7">
        <f>BYPL_EOD!AG7+BYPL_EOD!AH7</f>
        <v>18</v>
      </c>
      <c r="K7">
        <f>MES_EOD!AG7+MES_EOD!AH7</f>
        <v>6.79</v>
      </c>
      <c r="L7">
        <f>NDMC_EOD!AG7+NDMC_EOD!AH7</f>
        <v>33.94</v>
      </c>
      <c r="M7">
        <f>TPDDL_EOD!AG7+TPDDL_EOD!AH7</f>
        <v>21.59</v>
      </c>
      <c r="N7">
        <f t="shared" si="0"/>
        <v>112</v>
      </c>
      <c r="O7" s="154">
        <f t="shared" si="1"/>
        <v>0</v>
      </c>
      <c r="P7">
        <v>31.68</v>
      </c>
      <c r="Q7">
        <v>18</v>
      </c>
      <c r="R7">
        <v>6.79</v>
      </c>
      <c r="S7">
        <v>33.94</v>
      </c>
      <c r="T7">
        <v>21.59</v>
      </c>
      <c r="U7" s="156">
        <f t="shared" si="2"/>
        <v>112</v>
      </c>
      <c r="V7" s="154">
        <f t="shared" si="3"/>
        <v>0</v>
      </c>
    </row>
    <row r="8" spans="1:22">
      <c r="A8" t="s">
        <v>50</v>
      </c>
      <c r="B8">
        <f>PPCL!B8</f>
        <v>112</v>
      </c>
      <c r="C8">
        <f>PPCL!C8</f>
        <v>0</v>
      </c>
      <c r="D8">
        <f>PPCL!M8</f>
        <v>112</v>
      </c>
      <c r="E8">
        <f>PPCL!N8</f>
        <v>0</v>
      </c>
      <c r="F8">
        <f t="shared" si="4"/>
        <v>112</v>
      </c>
      <c r="G8">
        <f t="shared" si="5"/>
        <v>112</v>
      </c>
      <c r="H8" s="154"/>
      <c r="I8">
        <f>BRPL_EOD!AG8+BRPL_EOD!AH8</f>
        <v>31.68</v>
      </c>
      <c r="J8">
        <f>BYPL_EOD!AG8+BYPL_EOD!AH8</f>
        <v>18</v>
      </c>
      <c r="K8">
        <f>MES_EOD!AG8+MES_EOD!AH8</f>
        <v>6.79</v>
      </c>
      <c r="L8">
        <f>NDMC_EOD!AG8+NDMC_EOD!AH8</f>
        <v>33.94</v>
      </c>
      <c r="M8">
        <f>TPDDL_EOD!AG8+TPDDL_EOD!AH8</f>
        <v>21.59</v>
      </c>
      <c r="N8">
        <f t="shared" si="0"/>
        <v>112</v>
      </c>
      <c r="O8" s="154">
        <f t="shared" si="1"/>
        <v>0</v>
      </c>
      <c r="P8">
        <v>31.68</v>
      </c>
      <c r="Q8">
        <v>18</v>
      </c>
      <c r="R8">
        <v>6.79</v>
      </c>
      <c r="S8">
        <v>33.94</v>
      </c>
      <c r="T8">
        <v>21.59</v>
      </c>
      <c r="U8" s="156">
        <f t="shared" si="2"/>
        <v>112</v>
      </c>
      <c r="V8" s="154">
        <f t="shared" si="3"/>
        <v>0</v>
      </c>
    </row>
    <row r="9" spans="1:22">
      <c r="A9" t="s">
        <v>51</v>
      </c>
      <c r="B9">
        <f>PPCL!B9</f>
        <v>112</v>
      </c>
      <c r="C9">
        <f>PPCL!C9</f>
        <v>0</v>
      </c>
      <c r="D9">
        <f>PPCL!M9</f>
        <v>112</v>
      </c>
      <c r="E9">
        <f>PPCL!N9</f>
        <v>0</v>
      </c>
      <c r="F9">
        <f t="shared" si="4"/>
        <v>112</v>
      </c>
      <c r="G9">
        <f t="shared" si="5"/>
        <v>112</v>
      </c>
      <c r="H9" s="154"/>
      <c r="I9">
        <f>BRPL_EOD!AG9+BRPL_EOD!AH9</f>
        <v>31.68</v>
      </c>
      <c r="J9">
        <f>BYPL_EOD!AG9+BYPL_EOD!AH9</f>
        <v>18</v>
      </c>
      <c r="K9">
        <f>MES_EOD!AG9+MES_EOD!AH9</f>
        <v>6.79</v>
      </c>
      <c r="L9">
        <f>NDMC_EOD!AG9+NDMC_EOD!AH9</f>
        <v>33.94</v>
      </c>
      <c r="M9">
        <f>TPDDL_EOD!AG9+TPDDL_EOD!AH9</f>
        <v>21.59</v>
      </c>
      <c r="N9">
        <f t="shared" si="0"/>
        <v>112</v>
      </c>
      <c r="O9" s="154">
        <f t="shared" si="1"/>
        <v>0</v>
      </c>
      <c r="P9">
        <v>31.68</v>
      </c>
      <c r="Q9">
        <v>18</v>
      </c>
      <c r="R9">
        <v>6.79</v>
      </c>
      <c r="S9">
        <v>33.94</v>
      </c>
      <c r="T9">
        <v>21.59</v>
      </c>
      <c r="U9" s="156">
        <f t="shared" si="2"/>
        <v>112</v>
      </c>
      <c r="V9" s="154">
        <f t="shared" si="3"/>
        <v>0</v>
      </c>
    </row>
    <row r="10" spans="1:22">
      <c r="A10" t="s">
        <v>52</v>
      </c>
      <c r="B10">
        <f>PPCL!B10</f>
        <v>112</v>
      </c>
      <c r="C10">
        <f>PPCL!C10</f>
        <v>0</v>
      </c>
      <c r="D10">
        <f>PPCL!M10</f>
        <v>112</v>
      </c>
      <c r="E10">
        <f>PPCL!N10</f>
        <v>0</v>
      </c>
      <c r="F10">
        <f t="shared" si="4"/>
        <v>112</v>
      </c>
      <c r="G10">
        <f t="shared" si="5"/>
        <v>112</v>
      </c>
      <c r="H10" s="154"/>
      <c r="I10">
        <f>BRPL_EOD!AG10+BRPL_EOD!AH10</f>
        <v>31.68</v>
      </c>
      <c r="J10">
        <f>BYPL_EOD!AG10+BYPL_EOD!AH10</f>
        <v>18</v>
      </c>
      <c r="K10">
        <f>MES_EOD!AG10+MES_EOD!AH10</f>
        <v>6.79</v>
      </c>
      <c r="L10">
        <f>NDMC_EOD!AG10+NDMC_EOD!AH10</f>
        <v>33.94</v>
      </c>
      <c r="M10">
        <f>TPDDL_EOD!AG10+TPDDL_EOD!AH10</f>
        <v>21.59</v>
      </c>
      <c r="N10">
        <f t="shared" si="0"/>
        <v>112</v>
      </c>
      <c r="O10" s="154">
        <f t="shared" si="1"/>
        <v>0</v>
      </c>
      <c r="P10">
        <v>31.68</v>
      </c>
      <c r="Q10">
        <v>18</v>
      </c>
      <c r="R10">
        <v>6.79</v>
      </c>
      <c r="S10">
        <v>33.94</v>
      </c>
      <c r="T10">
        <v>21.59</v>
      </c>
      <c r="U10" s="156">
        <f t="shared" si="2"/>
        <v>112</v>
      </c>
      <c r="V10" s="154">
        <f t="shared" si="3"/>
        <v>0</v>
      </c>
    </row>
    <row r="11" spans="1:22">
      <c r="A11" t="s">
        <v>53</v>
      </c>
      <c r="B11">
        <f>PPCL!B11</f>
        <v>112</v>
      </c>
      <c r="C11">
        <f>PPCL!C11</f>
        <v>0</v>
      </c>
      <c r="D11">
        <f>PPCL!M11</f>
        <v>112</v>
      </c>
      <c r="E11">
        <f>PPCL!N11</f>
        <v>0</v>
      </c>
      <c r="F11">
        <f t="shared" si="4"/>
        <v>112</v>
      </c>
      <c r="G11">
        <f t="shared" si="5"/>
        <v>112</v>
      </c>
      <c r="H11" s="154"/>
      <c r="I11">
        <f>BRPL_EOD!AG11+BRPL_EOD!AH11</f>
        <v>31.68</v>
      </c>
      <c r="J11">
        <f>BYPL_EOD!AG11+BYPL_EOD!AH11</f>
        <v>18</v>
      </c>
      <c r="K11">
        <f>MES_EOD!AG11+MES_EOD!AH11</f>
        <v>6.79</v>
      </c>
      <c r="L11">
        <f>NDMC_EOD!AG11+NDMC_EOD!AH11</f>
        <v>33.94</v>
      </c>
      <c r="M11">
        <f>TPDDL_EOD!AG11+TPDDL_EOD!AH11</f>
        <v>21.59</v>
      </c>
      <c r="N11">
        <f t="shared" si="0"/>
        <v>112</v>
      </c>
      <c r="O11" s="154">
        <f t="shared" si="1"/>
        <v>0</v>
      </c>
      <c r="P11">
        <v>31.68</v>
      </c>
      <c r="Q11">
        <v>18</v>
      </c>
      <c r="R11">
        <v>6.79</v>
      </c>
      <c r="S11">
        <v>33.94</v>
      </c>
      <c r="T11">
        <v>21.59</v>
      </c>
      <c r="U11" s="156">
        <f t="shared" si="2"/>
        <v>112</v>
      </c>
      <c r="V11" s="154">
        <f t="shared" si="3"/>
        <v>0</v>
      </c>
    </row>
    <row r="12" spans="1:22">
      <c r="A12" t="s">
        <v>54</v>
      </c>
      <c r="B12">
        <f>PPCL!B12</f>
        <v>112</v>
      </c>
      <c r="C12">
        <f>PPCL!C12</f>
        <v>0</v>
      </c>
      <c r="D12">
        <f>PPCL!M12</f>
        <v>112</v>
      </c>
      <c r="E12">
        <f>PPCL!N12</f>
        <v>0</v>
      </c>
      <c r="F12">
        <f t="shared" si="4"/>
        <v>112</v>
      </c>
      <c r="G12">
        <f t="shared" si="5"/>
        <v>112</v>
      </c>
      <c r="H12" s="154"/>
      <c r="I12">
        <f>BRPL_EOD!AG12+BRPL_EOD!AH12</f>
        <v>31.68</v>
      </c>
      <c r="J12">
        <f>BYPL_EOD!AG12+BYPL_EOD!AH12</f>
        <v>18</v>
      </c>
      <c r="K12">
        <f>MES_EOD!AG12+MES_EOD!AH12</f>
        <v>6.79</v>
      </c>
      <c r="L12">
        <f>NDMC_EOD!AG12+NDMC_EOD!AH12</f>
        <v>33.94</v>
      </c>
      <c r="M12">
        <f>TPDDL_EOD!AG12+TPDDL_EOD!AH12</f>
        <v>21.59</v>
      </c>
      <c r="N12">
        <f t="shared" si="0"/>
        <v>112</v>
      </c>
      <c r="O12" s="154">
        <f t="shared" si="1"/>
        <v>0</v>
      </c>
      <c r="P12">
        <v>31.68</v>
      </c>
      <c r="Q12">
        <v>18</v>
      </c>
      <c r="R12">
        <v>6.79</v>
      </c>
      <c r="S12">
        <v>33.94</v>
      </c>
      <c r="T12">
        <v>21.59</v>
      </c>
      <c r="U12" s="156">
        <f t="shared" si="2"/>
        <v>112</v>
      </c>
      <c r="V12" s="154">
        <f t="shared" si="3"/>
        <v>0</v>
      </c>
    </row>
    <row r="13" spans="1:22">
      <c r="A13" t="s">
        <v>55</v>
      </c>
      <c r="B13">
        <f>PPCL!B13</f>
        <v>112</v>
      </c>
      <c r="C13">
        <f>PPCL!C13</f>
        <v>0</v>
      </c>
      <c r="D13">
        <f>PPCL!M13</f>
        <v>112</v>
      </c>
      <c r="E13">
        <f>PPCL!N13</f>
        <v>0</v>
      </c>
      <c r="F13">
        <f t="shared" si="4"/>
        <v>112</v>
      </c>
      <c r="G13">
        <f t="shared" si="5"/>
        <v>112</v>
      </c>
      <c r="H13" s="154"/>
      <c r="I13">
        <f>BRPL_EOD!AG13+BRPL_EOD!AH13</f>
        <v>31.68</v>
      </c>
      <c r="J13">
        <f>BYPL_EOD!AG13+BYPL_EOD!AH13</f>
        <v>18</v>
      </c>
      <c r="K13">
        <f>MES_EOD!AG13+MES_EOD!AH13</f>
        <v>6.79</v>
      </c>
      <c r="L13">
        <f>NDMC_EOD!AG13+NDMC_EOD!AH13</f>
        <v>33.94</v>
      </c>
      <c r="M13">
        <f>TPDDL_EOD!AG13+TPDDL_EOD!AH13</f>
        <v>21.59</v>
      </c>
      <c r="N13">
        <f t="shared" si="0"/>
        <v>112</v>
      </c>
      <c r="O13" s="154">
        <f t="shared" si="1"/>
        <v>0</v>
      </c>
      <c r="P13">
        <v>31.68</v>
      </c>
      <c r="Q13">
        <v>18</v>
      </c>
      <c r="R13">
        <v>6.79</v>
      </c>
      <c r="S13">
        <v>33.94</v>
      </c>
      <c r="T13">
        <v>21.59</v>
      </c>
      <c r="U13" s="156">
        <f t="shared" si="2"/>
        <v>112</v>
      </c>
      <c r="V13" s="154">
        <f t="shared" si="3"/>
        <v>0</v>
      </c>
    </row>
    <row r="14" spans="1:22">
      <c r="A14" t="s">
        <v>56</v>
      </c>
      <c r="B14">
        <f>PPCL!B14</f>
        <v>112</v>
      </c>
      <c r="C14">
        <f>PPCL!C14</f>
        <v>0</v>
      </c>
      <c r="D14">
        <f>PPCL!M14</f>
        <v>112</v>
      </c>
      <c r="E14">
        <f>PPCL!N14</f>
        <v>0</v>
      </c>
      <c r="F14">
        <f t="shared" si="4"/>
        <v>112</v>
      </c>
      <c r="G14">
        <f t="shared" si="5"/>
        <v>112</v>
      </c>
      <c r="H14" s="154"/>
      <c r="I14">
        <f>BRPL_EOD!AG14+BRPL_EOD!AH14</f>
        <v>31.68</v>
      </c>
      <c r="J14">
        <f>BYPL_EOD!AG14+BYPL_EOD!AH14</f>
        <v>18</v>
      </c>
      <c r="K14">
        <f>MES_EOD!AG14+MES_EOD!AH14</f>
        <v>6.79</v>
      </c>
      <c r="L14">
        <f>NDMC_EOD!AG14+NDMC_EOD!AH14</f>
        <v>33.94</v>
      </c>
      <c r="M14">
        <f>TPDDL_EOD!AG14+TPDDL_EOD!AH14</f>
        <v>21.59</v>
      </c>
      <c r="N14">
        <f t="shared" si="0"/>
        <v>112</v>
      </c>
      <c r="O14" s="154">
        <f t="shared" si="1"/>
        <v>0</v>
      </c>
      <c r="P14">
        <v>31.68</v>
      </c>
      <c r="Q14">
        <v>18</v>
      </c>
      <c r="R14">
        <v>6.79</v>
      </c>
      <c r="S14">
        <v>33.94</v>
      </c>
      <c r="T14">
        <v>21.59</v>
      </c>
      <c r="U14" s="156">
        <f t="shared" si="2"/>
        <v>112</v>
      </c>
      <c r="V14" s="154">
        <f t="shared" si="3"/>
        <v>0</v>
      </c>
    </row>
    <row r="15" spans="1:22">
      <c r="A15" t="s">
        <v>57</v>
      </c>
      <c r="B15">
        <f>PPCL!B15</f>
        <v>112</v>
      </c>
      <c r="C15">
        <f>PPCL!C15</f>
        <v>0</v>
      </c>
      <c r="D15">
        <f>PPCL!M15</f>
        <v>112</v>
      </c>
      <c r="E15">
        <f>PPCL!N15</f>
        <v>0</v>
      </c>
      <c r="F15">
        <f t="shared" si="4"/>
        <v>112</v>
      </c>
      <c r="G15">
        <f t="shared" si="5"/>
        <v>112</v>
      </c>
      <c r="H15" s="154"/>
      <c r="I15">
        <f>BRPL_EOD!AG15+BRPL_EOD!AH15</f>
        <v>31.68</v>
      </c>
      <c r="J15">
        <f>BYPL_EOD!AG15+BYPL_EOD!AH15</f>
        <v>18</v>
      </c>
      <c r="K15">
        <f>MES_EOD!AG15+MES_EOD!AH15</f>
        <v>6.79</v>
      </c>
      <c r="L15">
        <f>NDMC_EOD!AG15+NDMC_EOD!AH15</f>
        <v>33.94</v>
      </c>
      <c r="M15">
        <f>TPDDL_EOD!AG15+TPDDL_EOD!AH15</f>
        <v>21.59</v>
      </c>
      <c r="N15">
        <f t="shared" si="0"/>
        <v>112</v>
      </c>
      <c r="O15" s="154">
        <f t="shared" si="1"/>
        <v>0</v>
      </c>
      <c r="P15">
        <v>31.68</v>
      </c>
      <c r="Q15">
        <v>18</v>
      </c>
      <c r="R15">
        <v>6.79</v>
      </c>
      <c r="S15">
        <v>33.94</v>
      </c>
      <c r="T15">
        <v>21.59</v>
      </c>
      <c r="U15" s="156">
        <f t="shared" si="2"/>
        <v>112</v>
      </c>
      <c r="V15" s="154">
        <f t="shared" si="3"/>
        <v>0</v>
      </c>
    </row>
    <row r="16" spans="1:22">
      <c r="A16" t="s">
        <v>58</v>
      </c>
      <c r="B16">
        <f>PPCL!B16</f>
        <v>112</v>
      </c>
      <c r="C16">
        <f>PPCL!C16</f>
        <v>0</v>
      </c>
      <c r="D16">
        <f>PPCL!M16</f>
        <v>112</v>
      </c>
      <c r="E16">
        <f>PPCL!N16</f>
        <v>0</v>
      </c>
      <c r="F16">
        <f t="shared" si="4"/>
        <v>112</v>
      </c>
      <c r="G16">
        <f t="shared" si="5"/>
        <v>112</v>
      </c>
      <c r="H16" s="154"/>
      <c r="I16">
        <f>BRPL_EOD!AG16+BRPL_EOD!AH16</f>
        <v>31.68</v>
      </c>
      <c r="J16">
        <f>BYPL_EOD!AG16+BYPL_EOD!AH16</f>
        <v>18</v>
      </c>
      <c r="K16">
        <f>MES_EOD!AG16+MES_EOD!AH16</f>
        <v>6.79</v>
      </c>
      <c r="L16">
        <f>NDMC_EOD!AG16+NDMC_EOD!AH16</f>
        <v>33.94</v>
      </c>
      <c r="M16">
        <f>TPDDL_EOD!AG16+TPDDL_EOD!AH16</f>
        <v>21.59</v>
      </c>
      <c r="N16">
        <f t="shared" si="0"/>
        <v>112</v>
      </c>
      <c r="O16" s="154">
        <f t="shared" si="1"/>
        <v>0</v>
      </c>
      <c r="P16">
        <v>31.68</v>
      </c>
      <c r="Q16">
        <v>18</v>
      </c>
      <c r="R16">
        <v>6.79</v>
      </c>
      <c r="S16">
        <v>33.94</v>
      </c>
      <c r="T16">
        <v>21.59</v>
      </c>
      <c r="U16" s="156">
        <f t="shared" si="2"/>
        <v>112</v>
      </c>
      <c r="V16" s="154">
        <f t="shared" si="3"/>
        <v>0</v>
      </c>
    </row>
    <row r="17" spans="1:22">
      <c r="A17" t="s">
        <v>59</v>
      </c>
      <c r="B17">
        <f>PPCL!B17</f>
        <v>112</v>
      </c>
      <c r="C17">
        <f>PPCL!C17</f>
        <v>0</v>
      </c>
      <c r="D17">
        <f>PPCL!M17</f>
        <v>112</v>
      </c>
      <c r="E17">
        <f>PPCL!N17</f>
        <v>0</v>
      </c>
      <c r="F17">
        <f t="shared" si="4"/>
        <v>112</v>
      </c>
      <c r="G17">
        <f t="shared" si="5"/>
        <v>112</v>
      </c>
      <c r="H17" s="154"/>
      <c r="I17">
        <f>BRPL_EOD!AG17+BRPL_EOD!AH17</f>
        <v>31.68</v>
      </c>
      <c r="J17">
        <f>BYPL_EOD!AG17+BYPL_EOD!AH17</f>
        <v>18</v>
      </c>
      <c r="K17">
        <f>MES_EOD!AG17+MES_EOD!AH17</f>
        <v>6.79</v>
      </c>
      <c r="L17">
        <f>NDMC_EOD!AG17+NDMC_EOD!AH17</f>
        <v>33.94</v>
      </c>
      <c r="M17">
        <f>TPDDL_EOD!AG17+TPDDL_EOD!AH17</f>
        <v>21.59</v>
      </c>
      <c r="N17">
        <f t="shared" si="0"/>
        <v>112</v>
      </c>
      <c r="O17" s="154">
        <f t="shared" si="1"/>
        <v>0</v>
      </c>
      <c r="P17">
        <v>31.68</v>
      </c>
      <c r="Q17">
        <v>18</v>
      </c>
      <c r="R17">
        <v>6.79</v>
      </c>
      <c r="S17">
        <v>33.94</v>
      </c>
      <c r="T17">
        <v>21.59</v>
      </c>
      <c r="U17" s="156">
        <f t="shared" si="2"/>
        <v>112</v>
      </c>
      <c r="V17" s="154">
        <f t="shared" si="3"/>
        <v>0</v>
      </c>
    </row>
    <row r="18" spans="1:22">
      <c r="A18" t="s">
        <v>60</v>
      </c>
      <c r="B18">
        <f>PPCL!B18</f>
        <v>112</v>
      </c>
      <c r="C18">
        <f>PPCL!C18</f>
        <v>0</v>
      </c>
      <c r="D18">
        <f>PPCL!M18</f>
        <v>112</v>
      </c>
      <c r="E18">
        <f>PPCL!N18</f>
        <v>0</v>
      </c>
      <c r="F18">
        <f t="shared" si="4"/>
        <v>112</v>
      </c>
      <c r="G18">
        <f t="shared" si="5"/>
        <v>112</v>
      </c>
      <c r="H18" s="154"/>
      <c r="I18">
        <f>BRPL_EOD!AG18+BRPL_EOD!AH18</f>
        <v>31.68</v>
      </c>
      <c r="J18">
        <f>BYPL_EOD!AG18+BYPL_EOD!AH18</f>
        <v>18</v>
      </c>
      <c r="K18">
        <f>MES_EOD!AG18+MES_EOD!AH18</f>
        <v>6.79</v>
      </c>
      <c r="L18">
        <f>NDMC_EOD!AG18+NDMC_EOD!AH18</f>
        <v>33.94</v>
      </c>
      <c r="M18">
        <f>TPDDL_EOD!AG18+TPDDL_EOD!AH18</f>
        <v>21.59</v>
      </c>
      <c r="N18">
        <f t="shared" si="0"/>
        <v>112</v>
      </c>
      <c r="O18" s="154">
        <f t="shared" si="1"/>
        <v>0</v>
      </c>
      <c r="P18">
        <v>31.68</v>
      </c>
      <c r="Q18">
        <v>18</v>
      </c>
      <c r="R18">
        <v>6.79</v>
      </c>
      <c r="S18">
        <v>33.94</v>
      </c>
      <c r="T18">
        <v>21.59</v>
      </c>
      <c r="U18" s="156">
        <f t="shared" si="2"/>
        <v>112</v>
      </c>
      <c r="V18" s="154">
        <f t="shared" si="3"/>
        <v>0</v>
      </c>
    </row>
    <row r="19" spans="1:22">
      <c r="A19" t="s">
        <v>61</v>
      </c>
      <c r="B19">
        <f>PPCL!B19</f>
        <v>112</v>
      </c>
      <c r="C19">
        <f>PPCL!C19</f>
        <v>0</v>
      </c>
      <c r="D19">
        <f>PPCL!M19</f>
        <v>112</v>
      </c>
      <c r="E19">
        <f>PPCL!N19</f>
        <v>0</v>
      </c>
      <c r="F19">
        <f t="shared" si="4"/>
        <v>112</v>
      </c>
      <c r="G19">
        <f t="shared" si="5"/>
        <v>112</v>
      </c>
      <c r="H19" s="154"/>
      <c r="I19">
        <f>BRPL_EOD!AG19+BRPL_EOD!AH19</f>
        <v>31.68</v>
      </c>
      <c r="J19">
        <f>BYPL_EOD!AG19+BYPL_EOD!AH19</f>
        <v>18</v>
      </c>
      <c r="K19">
        <f>MES_EOD!AG19+MES_EOD!AH19</f>
        <v>6.79</v>
      </c>
      <c r="L19">
        <f>NDMC_EOD!AG19+NDMC_EOD!AH19</f>
        <v>33.94</v>
      </c>
      <c r="M19">
        <f>TPDDL_EOD!AG19+TPDDL_EOD!AH19</f>
        <v>21.59</v>
      </c>
      <c r="N19">
        <f t="shared" si="0"/>
        <v>112</v>
      </c>
      <c r="O19" s="154">
        <f t="shared" si="1"/>
        <v>0</v>
      </c>
      <c r="P19">
        <v>31.68</v>
      </c>
      <c r="Q19">
        <v>18</v>
      </c>
      <c r="R19">
        <v>6.79</v>
      </c>
      <c r="S19">
        <v>33.94</v>
      </c>
      <c r="T19">
        <v>21.59</v>
      </c>
      <c r="U19" s="156">
        <f t="shared" si="2"/>
        <v>112</v>
      </c>
      <c r="V19" s="154">
        <f t="shared" si="3"/>
        <v>0</v>
      </c>
    </row>
    <row r="20" spans="1:22">
      <c r="A20" t="s">
        <v>62</v>
      </c>
      <c r="B20">
        <f>PPCL!B20</f>
        <v>112</v>
      </c>
      <c r="C20">
        <f>PPCL!C20</f>
        <v>0</v>
      </c>
      <c r="D20">
        <f>PPCL!M20</f>
        <v>112</v>
      </c>
      <c r="E20">
        <f>PPCL!N20</f>
        <v>0</v>
      </c>
      <c r="F20">
        <f t="shared" si="4"/>
        <v>112</v>
      </c>
      <c r="G20">
        <f t="shared" si="5"/>
        <v>112</v>
      </c>
      <c r="H20" s="154"/>
      <c r="I20">
        <f>BRPL_EOD!AG20+BRPL_EOD!AH20</f>
        <v>31.68</v>
      </c>
      <c r="J20">
        <f>BYPL_EOD!AG20+BYPL_EOD!AH20</f>
        <v>18</v>
      </c>
      <c r="K20">
        <f>MES_EOD!AG20+MES_EOD!AH20</f>
        <v>6.79</v>
      </c>
      <c r="L20">
        <f>NDMC_EOD!AG20+NDMC_EOD!AH20</f>
        <v>33.94</v>
      </c>
      <c r="M20">
        <f>TPDDL_EOD!AG20+TPDDL_EOD!AH20</f>
        <v>21.59</v>
      </c>
      <c r="N20">
        <f t="shared" si="0"/>
        <v>112</v>
      </c>
      <c r="O20" s="154">
        <f t="shared" si="1"/>
        <v>0</v>
      </c>
      <c r="P20">
        <v>31.68</v>
      </c>
      <c r="Q20">
        <v>18</v>
      </c>
      <c r="R20">
        <v>6.79</v>
      </c>
      <c r="S20">
        <v>33.94</v>
      </c>
      <c r="T20">
        <v>21.59</v>
      </c>
      <c r="U20" s="156">
        <f t="shared" si="2"/>
        <v>112</v>
      </c>
      <c r="V20" s="154">
        <f t="shared" si="3"/>
        <v>0</v>
      </c>
    </row>
    <row r="21" spans="1:22">
      <c r="A21" t="s">
        <v>63</v>
      </c>
      <c r="B21">
        <f>PPCL!B21</f>
        <v>112</v>
      </c>
      <c r="C21">
        <f>PPCL!C21</f>
        <v>0</v>
      </c>
      <c r="D21">
        <f>PPCL!M21</f>
        <v>112</v>
      </c>
      <c r="E21">
        <f>PPCL!N21</f>
        <v>0</v>
      </c>
      <c r="F21">
        <f t="shared" si="4"/>
        <v>112</v>
      </c>
      <c r="G21">
        <f t="shared" si="5"/>
        <v>112</v>
      </c>
      <c r="H21" s="154"/>
      <c r="I21">
        <f>BRPL_EOD!AG21+BRPL_EOD!AH21</f>
        <v>31.68</v>
      </c>
      <c r="J21">
        <f>BYPL_EOD!AG21+BYPL_EOD!AH21</f>
        <v>18</v>
      </c>
      <c r="K21">
        <f>MES_EOD!AG21+MES_EOD!AH21</f>
        <v>6.79</v>
      </c>
      <c r="L21">
        <f>NDMC_EOD!AG21+NDMC_EOD!AH21</f>
        <v>33.94</v>
      </c>
      <c r="M21">
        <f>TPDDL_EOD!AG21+TPDDL_EOD!AH21</f>
        <v>21.59</v>
      </c>
      <c r="N21">
        <f t="shared" si="0"/>
        <v>112</v>
      </c>
      <c r="O21" s="154">
        <f t="shared" si="1"/>
        <v>0</v>
      </c>
      <c r="P21">
        <v>31.68</v>
      </c>
      <c r="Q21">
        <v>18</v>
      </c>
      <c r="R21">
        <v>6.79</v>
      </c>
      <c r="S21">
        <v>33.94</v>
      </c>
      <c r="T21">
        <v>21.59</v>
      </c>
      <c r="U21" s="156">
        <f t="shared" si="2"/>
        <v>112</v>
      </c>
      <c r="V21" s="154">
        <f t="shared" si="3"/>
        <v>0</v>
      </c>
    </row>
    <row r="22" spans="1:22">
      <c r="A22" t="s">
        <v>64</v>
      </c>
      <c r="B22">
        <f>PPCL!B22</f>
        <v>112</v>
      </c>
      <c r="C22">
        <f>PPCL!C22</f>
        <v>0</v>
      </c>
      <c r="D22">
        <f>PPCL!M22</f>
        <v>112</v>
      </c>
      <c r="E22">
        <f>PPCL!N22</f>
        <v>0</v>
      </c>
      <c r="F22">
        <f t="shared" si="4"/>
        <v>112</v>
      </c>
      <c r="G22">
        <f t="shared" si="5"/>
        <v>112</v>
      </c>
      <c r="H22" s="154"/>
      <c r="I22">
        <f>BRPL_EOD!AG22+BRPL_EOD!AH22</f>
        <v>31.68</v>
      </c>
      <c r="J22">
        <f>BYPL_EOD!AG22+BYPL_EOD!AH22</f>
        <v>18</v>
      </c>
      <c r="K22">
        <f>MES_EOD!AG22+MES_EOD!AH22</f>
        <v>6.79</v>
      </c>
      <c r="L22">
        <f>NDMC_EOD!AG22+NDMC_EOD!AH22</f>
        <v>33.94</v>
      </c>
      <c r="M22">
        <f>TPDDL_EOD!AG22+TPDDL_EOD!AH22</f>
        <v>21.59</v>
      </c>
      <c r="N22">
        <f t="shared" si="0"/>
        <v>112</v>
      </c>
      <c r="O22" s="154">
        <f t="shared" si="1"/>
        <v>0</v>
      </c>
      <c r="P22">
        <v>31.68</v>
      </c>
      <c r="Q22">
        <v>18</v>
      </c>
      <c r="R22">
        <v>6.79</v>
      </c>
      <c r="S22">
        <v>33.94</v>
      </c>
      <c r="T22">
        <v>21.59</v>
      </c>
      <c r="U22" s="156">
        <f t="shared" si="2"/>
        <v>112</v>
      </c>
      <c r="V22" s="154">
        <f t="shared" si="3"/>
        <v>0</v>
      </c>
    </row>
    <row r="23" spans="1:22">
      <c r="A23" t="s">
        <v>65</v>
      </c>
      <c r="B23">
        <f>PPCL!B23</f>
        <v>112</v>
      </c>
      <c r="C23">
        <f>PPCL!C23</f>
        <v>0</v>
      </c>
      <c r="D23">
        <f>PPCL!M23</f>
        <v>112</v>
      </c>
      <c r="E23">
        <f>PPCL!N23</f>
        <v>0</v>
      </c>
      <c r="F23">
        <f t="shared" si="4"/>
        <v>112</v>
      </c>
      <c r="G23">
        <f t="shared" si="5"/>
        <v>112</v>
      </c>
      <c r="H23" s="154"/>
      <c r="I23">
        <f>BRPL_EOD!AG23+BRPL_EOD!AH23</f>
        <v>31.68</v>
      </c>
      <c r="J23">
        <f>BYPL_EOD!AG23+BYPL_EOD!AH23</f>
        <v>18</v>
      </c>
      <c r="K23">
        <f>MES_EOD!AG23+MES_EOD!AH23</f>
        <v>6.79</v>
      </c>
      <c r="L23">
        <f>NDMC_EOD!AG23+NDMC_EOD!AH23</f>
        <v>33.94</v>
      </c>
      <c r="M23">
        <f>TPDDL_EOD!AG23+TPDDL_EOD!AH23</f>
        <v>21.59</v>
      </c>
      <c r="N23">
        <f t="shared" si="0"/>
        <v>112</v>
      </c>
      <c r="O23" s="154">
        <f t="shared" si="1"/>
        <v>0</v>
      </c>
      <c r="P23">
        <v>31.68</v>
      </c>
      <c r="Q23">
        <v>18</v>
      </c>
      <c r="R23">
        <v>6.79</v>
      </c>
      <c r="S23">
        <v>33.94</v>
      </c>
      <c r="T23">
        <v>21.59</v>
      </c>
      <c r="U23" s="156">
        <f t="shared" si="2"/>
        <v>112</v>
      </c>
      <c r="V23" s="154">
        <f t="shared" si="3"/>
        <v>0</v>
      </c>
    </row>
    <row r="24" spans="1:22">
      <c r="A24" t="s">
        <v>66</v>
      </c>
      <c r="B24">
        <f>PPCL!B24</f>
        <v>112</v>
      </c>
      <c r="C24">
        <f>PPCL!C24</f>
        <v>0</v>
      </c>
      <c r="D24">
        <f>PPCL!M24</f>
        <v>112</v>
      </c>
      <c r="E24">
        <f>PPCL!N24</f>
        <v>0</v>
      </c>
      <c r="F24">
        <f t="shared" si="4"/>
        <v>112</v>
      </c>
      <c r="G24">
        <f t="shared" si="5"/>
        <v>112</v>
      </c>
      <c r="H24" s="154"/>
      <c r="I24">
        <f>BRPL_EOD!AG24+BRPL_EOD!AH24</f>
        <v>31.68</v>
      </c>
      <c r="J24">
        <f>BYPL_EOD!AG24+BYPL_EOD!AH24</f>
        <v>18</v>
      </c>
      <c r="K24">
        <f>MES_EOD!AG24+MES_EOD!AH24</f>
        <v>6.79</v>
      </c>
      <c r="L24">
        <f>NDMC_EOD!AG24+NDMC_EOD!AH24</f>
        <v>33.94</v>
      </c>
      <c r="M24">
        <f>TPDDL_EOD!AG24+TPDDL_EOD!AH24</f>
        <v>21.59</v>
      </c>
      <c r="N24">
        <f t="shared" si="0"/>
        <v>112</v>
      </c>
      <c r="O24" s="154">
        <f t="shared" si="1"/>
        <v>0</v>
      </c>
      <c r="P24">
        <v>31.68</v>
      </c>
      <c r="Q24">
        <v>18</v>
      </c>
      <c r="R24">
        <v>6.79</v>
      </c>
      <c r="S24">
        <v>33.94</v>
      </c>
      <c r="T24">
        <v>21.59</v>
      </c>
      <c r="U24" s="156">
        <f t="shared" si="2"/>
        <v>112</v>
      </c>
      <c r="V24" s="154">
        <f t="shared" si="3"/>
        <v>0</v>
      </c>
    </row>
    <row r="25" spans="1:22">
      <c r="A25" t="s">
        <v>67</v>
      </c>
      <c r="B25">
        <f>PPCL!B25</f>
        <v>112</v>
      </c>
      <c r="C25">
        <f>PPCL!C25</f>
        <v>0</v>
      </c>
      <c r="D25">
        <f>PPCL!M25</f>
        <v>112</v>
      </c>
      <c r="E25">
        <f>PPCL!N25</f>
        <v>0</v>
      </c>
      <c r="F25">
        <f t="shared" si="4"/>
        <v>112</v>
      </c>
      <c r="G25">
        <f t="shared" si="5"/>
        <v>112</v>
      </c>
      <c r="H25" s="154"/>
      <c r="I25">
        <f>BRPL_EOD!AG25+BRPL_EOD!AH25</f>
        <v>31.68</v>
      </c>
      <c r="J25">
        <f>BYPL_EOD!AG25+BYPL_EOD!AH25</f>
        <v>18</v>
      </c>
      <c r="K25">
        <f>MES_EOD!AG25+MES_EOD!AH25</f>
        <v>6.79</v>
      </c>
      <c r="L25">
        <f>NDMC_EOD!AG25+NDMC_EOD!AH25</f>
        <v>33.94</v>
      </c>
      <c r="M25">
        <f>TPDDL_EOD!AG25+TPDDL_EOD!AH25</f>
        <v>21.59</v>
      </c>
      <c r="N25">
        <f t="shared" si="0"/>
        <v>112</v>
      </c>
      <c r="O25" s="154">
        <f t="shared" si="1"/>
        <v>0</v>
      </c>
      <c r="P25">
        <v>31.68</v>
      </c>
      <c r="Q25">
        <v>18</v>
      </c>
      <c r="R25">
        <v>6.79</v>
      </c>
      <c r="S25">
        <v>33.94</v>
      </c>
      <c r="T25">
        <v>21.59</v>
      </c>
      <c r="U25" s="156">
        <f t="shared" si="2"/>
        <v>112</v>
      </c>
      <c r="V25" s="154">
        <f t="shared" si="3"/>
        <v>0</v>
      </c>
    </row>
    <row r="26" spans="1:22">
      <c r="A26" t="s">
        <v>68</v>
      </c>
      <c r="B26">
        <f>PPCL!B26</f>
        <v>112</v>
      </c>
      <c r="C26">
        <f>PPCL!C26</f>
        <v>0</v>
      </c>
      <c r="D26">
        <f>PPCL!M26</f>
        <v>112</v>
      </c>
      <c r="E26">
        <f>PPCL!N26</f>
        <v>0</v>
      </c>
      <c r="F26">
        <f t="shared" si="4"/>
        <v>112</v>
      </c>
      <c r="G26">
        <f t="shared" si="5"/>
        <v>112</v>
      </c>
      <c r="H26" s="154"/>
      <c r="I26">
        <f>BRPL_EOD!AG26+BRPL_EOD!AH26</f>
        <v>31.68</v>
      </c>
      <c r="J26">
        <f>BYPL_EOD!AG26+BYPL_EOD!AH26</f>
        <v>18</v>
      </c>
      <c r="K26">
        <f>MES_EOD!AG26+MES_EOD!AH26</f>
        <v>6.79</v>
      </c>
      <c r="L26">
        <f>NDMC_EOD!AG26+NDMC_EOD!AH26</f>
        <v>33.94</v>
      </c>
      <c r="M26">
        <f>TPDDL_EOD!AG26+TPDDL_EOD!AH26</f>
        <v>21.59</v>
      </c>
      <c r="N26">
        <f t="shared" si="0"/>
        <v>112</v>
      </c>
      <c r="O26" s="154">
        <f t="shared" si="1"/>
        <v>0</v>
      </c>
      <c r="P26">
        <v>31.68</v>
      </c>
      <c r="Q26">
        <v>18</v>
      </c>
      <c r="R26">
        <v>6.79</v>
      </c>
      <c r="S26">
        <v>33.94</v>
      </c>
      <c r="T26">
        <v>21.59</v>
      </c>
      <c r="U26" s="156">
        <f t="shared" si="2"/>
        <v>112</v>
      </c>
      <c r="V26" s="154">
        <f t="shared" si="3"/>
        <v>0</v>
      </c>
    </row>
    <row r="27" spans="1:22">
      <c r="A27" t="s">
        <v>69</v>
      </c>
      <c r="B27">
        <f>PPCL!B27</f>
        <v>115</v>
      </c>
      <c r="C27">
        <f>PPCL!C27</f>
        <v>0</v>
      </c>
      <c r="D27">
        <f>PPCL!M27</f>
        <v>115</v>
      </c>
      <c r="E27">
        <f>PPCL!N27</f>
        <v>0</v>
      </c>
      <c r="F27">
        <f t="shared" si="4"/>
        <v>115</v>
      </c>
      <c r="G27">
        <f t="shared" si="5"/>
        <v>115</v>
      </c>
      <c r="H27" s="154"/>
      <c r="I27">
        <f>BRPL_EOD!AG27+BRPL_EOD!AH27</f>
        <v>32.53</v>
      </c>
      <c r="J27">
        <f>BYPL_EOD!AG27+BYPL_EOD!AH27</f>
        <v>18.48</v>
      </c>
      <c r="K27">
        <f>MES_EOD!AG27+MES_EOD!AH27</f>
        <v>6.97</v>
      </c>
      <c r="L27">
        <f>NDMC_EOD!AG27+NDMC_EOD!AH27</f>
        <v>34.85</v>
      </c>
      <c r="M27">
        <f>TPDDL_EOD!AG27+TPDDL_EOD!AH27</f>
        <v>22.17</v>
      </c>
      <c r="N27">
        <f t="shared" si="0"/>
        <v>115.00000000000001</v>
      </c>
      <c r="O27" s="154">
        <f t="shared" si="1"/>
        <v>0</v>
      </c>
      <c r="P27">
        <v>32.529999999999994</v>
      </c>
      <c r="Q27">
        <v>18.479999999999997</v>
      </c>
      <c r="R27">
        <v>6.9699999999999989</v>
      </c>
      <c r="S27">
        <v>34.849999999999994</v>
      </c>
      <c r="T27">
        <v>22.169999999999998</v>
      </c>
      <c r="U27" s="156">
        <f t="shared" si="2"/>
        <v>114.99999999999999</v>
      </c>
      <c r="V27" s="154">
        <f t="shared" si="3"/>
        <v>0</v>
      </c>
    </row>
    <row r="28" spans="1:22">
      <c r="A28" t="s">
        <v>70</v>
      </c>
      <c r="B28">
        <f>PPCL!B28</f>
        <v>115</v>
      </c>
      <c r="C28">
        <f>PPCL!C28</f>
        <v>0</v>
      </c>
      <c r="D28">
        <f>PPCL!M28</f>
        <v>115</v>
      </c>
      <c r="E28">
        <f>PPCL!N28</f>
        <v>0</v>
      </c>
      <c r="F28">
        <f t="shared" si="4"/>
        <v>115</v>
      </c>
      <c r="G28">
        <f t="shared" si="5"/>
        <v>115</v>
      </c>
      <c r="H28" s="154"/>
      <c r="I28">
        <f>BRPL_EOD!AG28+BRPL_EOD!AH28</f>
        <v>32.53</v>
      </c>
      <c r="J28">
        <f>BYPL_EOD!AG28+BYPL_EOD!AH28</f>
        <v>18.48</v>
      </c>
      <c r="K28">
        <f>MES_EOD!AG28+MES_EOD!AH28</f>
        <v>6.97</v>
      </c>
      <c r="L28">
        <f>NDMC_EOD!AG28+NDMC_EOD!AH28</f>
        <v>34.85</v>
      </c>
      <c r="M28">
        <f>TPDDL_EOD!AG28+TPDDL_EOD!AH28</f>
        <v>22.17</v>
      </c>
      <c r="N28">
        <f t="shared" si="0"/>
        <v>115.00000000000001</v>
      </c>
      <c r="O28" s="154">
        <f t="shared" si="1"/>
        <v>0</v>
      </c>
      <c r="P28">
        <v>32.529999999999994</v>
      </c>
      <c r="Q28">
        <v>18.479999999999997</v>
      </c>
      <c r="R28">
        <v>6.9699999999999989</v>
      </c>
      <c r="S28">
        <v>34.849999999999994</v>
      </c>
      <c r="T28">
        <v>22.169999999999998</v>
      </c>
      <c r="U28" s="156">
        <f t="shared" si="2"/>
        <v>114.99999999999999</v>
      </c>
      <c r="V28" s="154">
        <f t="shared" si="3"/>
        <v>0</v>
      </c>
    </row>
    <row r="29" spans="1:22">
      <c r="A29" t="s">
        <v>71</v>
      </c>
      <c r="B29">
        <f>PPCL!B29</f>
        <v>115</v>
      </c>
      <c r="C29">
        <f>PPCL!C29</f>
        <v>0</v>
      </c>
      <c r="D29">
        <f>PPCL!M29</f>
        <v>115</v>
      </c>
      <c r="E29">
        <f>PPCL!N29</f>
        <v>0</v>
      </c>
      <c r="F29">
        <f t="shared" si="4"/>
        <v>115</v>
      </c>
      <c r="G29">
        <f t="shared" si="5"/>
        <v>115</v>
      </c>
      <c r="H29" s="154"/>
      <c r="I29">
        <f>BRPL_EOD!AG29+BRPL_EOD!AH29</f>
        <v>32.53</v>
      </c>
      <c r="J29">
        <f>BYPL_EOD!AG29+BYPL_EOD!AH29</f>
        <v>18.48</v>
      </c>
      <c r="K29">
        <f>MES_EOD!AG29+MES_EOD!AH29</f>
        <v>6.97</v>
      </c>
      <c r="L29">
        <f>NDMC_EOD!AG29+NDMC_EOD!AH29</f>
        <v>34.85</v>
      </c>
      <c r="M29">
        <f>TPDDL_EOD!AG29+TPDDL_EOD!AH29</f>
        <v>22.17</v>
      </c>
      <c r="N29">
        <f t="shared" si="0"/>
        <v>115.00000000000001</v>
      </c>
      <c r="O29" s="154">
        <f t="shared" si="1"/>
        <v>0</v>
      </c>
      <c r="P29">
        <v>32.529999999999994</v>
      </c>
      <c r="Q29">
        <v>18.479999999999997</v>
      </c>
      <c r="R29">
        <v>6.9699999999999989</v>
      </c>
      <c r="S29">
        <v>34.849999999999994</v>
      </c>
      <c r="T29">
        <v>22.169999999999998</v>
      </c>
      <c r="U29" s="156">
        <f t="shared" si="2"/>
        <v>114.99999999999999</v>
      </c>
      <c r="V29" s="154">
        <f t="shared" si="3"/>
        <v>0</v>
      </c>
    </row>
    <row r="30" spans="1:22">
      <c r="A30" t="s">
        <v>72</v>
      </c>
      <c r="B30">
        <f>PPCL!B30</f>
        <v>115</v>
      </c>
      <c r="C30">
        <f>PPCL!C30</f>
        <v>0</v>
      </c>
      <c r="D30">
        <f>PPCL!M30</f>
        <v>115</v>
      </c>
      <c r="E30">
        <f>PPCL!N30</f>
        <v>0</v>
      </c>
      <c r="F30">
        <f t="shared" si="4"/>
        <v>115</v>
      </c>
      <c r="G30">
        <f t="shared" si="5"/>
        <v>115</v>
      </c>
      <c r="H30" s="154"/>
      <c r="I30">
        <f>BRPL_EOD!AG30+BRPL_EOD!AH30</f>
        <v>32.53</v>
      </c>
      <c r="J30">
        <f>BYPL_EOD!AG30+BYPL_EOD!AH30</f>
        <v>18.48</v>
      </c>
      <c r="K30">
        <f>MES_EOD!AG30+MES_EOD!AH30</f>
        <v>6.97</v>
      </c>
      <c r="L30">
        <f>NDMC_EOD!AG30+NDMC_EOD!AH30</f>
        <v>34.85</v>
      </c>
      <c r="M30">
        <f>TPDDL_EOD!AG30+TPDDL_EOD!AH30</f>
        <v>22.17</v>
      </c>
      <c r="N30">
        <f t="shared" si="0"/>
        <v>115.00000000000001</v>
      </c>
      <c r="O30" s="154">
        <f t="shared" si="1"/>
        <v>0</v>
      </c>
      <c r="P30">
        <v>32.529999999999994</v>
      </c>
      <c r="Q30">
        <v>18.479999999999997</v>
      </c>
      <c r="R30">
        <v>6.9699999999999989</v>
      </c>
      <c r="S30">
        <v>34.849999999999994</v>
      </c>
      <c r="T30">
        <v>22.169999999999998</v>
      </c>
      <c r="U30" s="156">
        <f t="shared" si="2"/>
        <v>114.99999999999999</v>
      </c>
      <c r="V30" s="154">
        <f t="shared" si="3"/>
        <v>0</v>
      </c>
    </row>
    <row r="31" spans="1:22">
      <c r="A31" t="s">
        <v>73</v>
      </c>
      <c r="B31">
        <f>PPCL!B31</f>
        <v>115</v>
      </c>
      <c r="C31">
        <f>PPCL!C31</f>
        <v>0</v>
      </c>
      <c r="D31">
        <f>PPCL!M31</f>
        <v>115</v>
      </c>
      <c r="E31">
        <f>PPCL!N31</f>
        <v>0</v>
      </c>
      <c r="F31">
        <f t="shared" si="4"/>
        <v>115</v>
      </c>
      <c r="G31">
        <f t="shared" si="5"/>
        <v>115</v>
      </c>
      <c r="H31" s="154"/>
      <c r="I31">
        <f>BRPL_EOD!AG31+BRPL_EOD!AH31</f>
        <v>32.53</v>
      </c>
      <c r="J31">
        <f>BYPL_EOD!AG31+BYPL_EOD!AH31</f>
        <v>18.48</v>
      </c>
      <c r="K31">
        <f>MES_EOD!AG31+MES_EOD!AH31</f>
        <v>6.97</v>
      </c>
      <c r="L31">
        <f>NDMC_EOD!AG31+NDMC_EOD!AH31</f>
        <v>34.85</v>
      </c>
      <c r="M31">
        <f>TPDDL_EOD!AG31+TPDDL_EOD!AH31</f>
        <v>22.17</v>
      </c>
      <c r="N31">
        <f t="shared" si="0"/>
        <v>115.00000000000001</v>
      </c>
      <c r="O31" s="154">
        <f t="shared" si="1"/>
        <v>0</v>
      </c>
      <c r="P31">
        <v>32.529999999999994</v>
      </c>
      <c r="Q31">
        <v>18.479999999999997</v>
      </c>
      <c r="R31">
        <v>6.9699999999999989</v>
      </c>
      <c r="S31">
        <v>34.849999999999994</v>
      </c>
      <c r="T31">
        <v>22.169999999999998</v>
      </c>
      <c r="U31" s="156">
        <f t="shared" si="2"/>
        <v>114.99999999999999</v>
      </c>
      <c r="V31" s="154">
        <f t="shared" si="3"/>
        <v>0</v>
      </c>
    </row>
    <row r="32" spans="1:22">
      <c r="A32" t="s">
        <v>74</v>
      </c>
      <c r="B32">
        <f>PPCL!B32</f>
        <v>115</v>
      </c>
      <c r="C32">
        <f>PPCL!C32</f>
        <v>0</v>
      </c>
      <c r="D32">
        <f>PPCL!M32</f>
        <v>115</v>
      </c>
      <c r="E32">
        <f>PPCL!N32</f>
        <v>0</v>
      </c>
      <c r="F32">
        <f t="shared" si="4"/>
        <v>115</v>
      </c>
      <c r="G32">
        <f t="shared" si="5"/>
        <v>115</v>
      </c>
      <c r="H32" s="154"/>
      <c r="I32">
        <f>BRPL_EOD!AG32+BRPL_EOD!AH32</f>
        <v>32.53</v>
      </c>
      <c r="J32">
        <f>BYPL_EOD!AG32+BYPL_EOD!AH32</f>
        <v>18.48</v>
      </c>
      <c r="K32">
        <f>MES_EOD!AG32+MES_EOD!AH32</f>
        <v>6.97</v>
      </c>
      <c r="L32">
        <f>NDMC_EOD!AG32+NDMC_EOD!AH32</f>
        <v>34.85</v>
      </c>
      <c r="M32">
        <f>TPDDL_EOD!AG32+TPDDL_EOD!AH32</f>
        <v>22.17</v>
      </c>
      <c r="N32">
        <f t="shared" si="0"/>
        <v>115.00000000000001</v>
      </c>
      <c r="O32" s="154">
        <f t="shared" si="1"/>
        <v>0</v>
      </c>
      <c r="P32">
        <v>32.529999999999994</v>
      </c>
      <c r="Q32">
        <v>18.479999999999997</v>
      </c>
      <c r="R32">
        <v>6.9699999999999989</v>
      </c>
      <c r="S32">
        <v>34.849999999999994</v>
      </c>
      <c r="T32">
        <v>22.169999999999998</v>
      </c>
      <c r="U32" s="156">
        <f t="shared" si="2"/>
        <v>114.99999999999999</v>
      </c>
      <c r="V32" s="154">
        <f t="shared" si="3"/>
        <v>0</v>
      </c>
    </row>
    <row r="33" spans="1:22">
      <c r="A33" t="s">
        <v>75</v>
      </c>
      <c r="B33">
        <f>PPCL!B33</f>
        <v>115</v>
      </c>
      <c r="C33">
        <f>PPCL!C33</f>
        <v>0</v>
      </c>
      <c r="D33">
        <f>PPCL!M33</f>
        <v>115</v>
      </c>
      <c r="E33">
        <f>PPCL!N33</f>
        <v>0</v>
      </c>
      <c r="F33">
        <f t="shared" si="4"/>
        <v>115</v>
      </c>
      <c r="G33">
        <f t="shared" si="5"/>
        <v>115</v>
      </c>
      <c r="H33" s="154"/>
      <c r="I33">
        <f>BRPL_EOD!AG33+BRPL_EOD!AH33</f>
        <v>32.53</v>
      </c>
      <c r="J33">
        <f>BYPL_EOD!AG33+BYPL_EOD!AH33</f>
        <v>18.48</v>
      </c>
      <c r="K33">
        <f>MES_EOD!AG33+MES_EOD!AH33</f>
        <v>6.97</v>
      </c>
      <c r="L33">
        <f>NDMC_EOD!AG33+NDMC_EOD!AH33</f>
        <v>34.85</v>
      </c>
      <c r="M33">
        <f>TPDDL_EOD!AG33+TPDDL_EOD!AH33</f>
        <v>22.17</v>
      </c>
      <c r="N33">
        <f t="shared" si="0"/>
        <v>115.00000000000001</v>
      </c>
      <c r="O33" s="154">
        <f t="shared" si="1"/>
        <v>0</v>
      </c>
      <c r="P33">
        <v>32.529999999999994</v>
      </c>
      <c r="Q33">
        <v>18.479999999999997</v>
      </c>
      <c r="R33">
        <v>6.9699999999999989</v>
      </c>
      <c r="S33">
        <v>34.849999999999994</v>
      </c>
      <c r="T33">
        <v>22.169999999999998</v>
      </c>
      <c r="U33" s="156">
        <f t="shared" si="2"/>
        <v>114.99999999999999</v>
      </c>
      <c r="V33" s="154">
        <f t="shared" si="3"/>
        <v>0</v>
      </c>
    </row>
    <row r="34" spans="1:22">
      <c r="A34" t="s">
        <v>76</v>
      </c>
      <c r="B34">
        <f>PPCL!B34</f>
        <v>115</v>
      </c>
      <c r="C34">
        <f>PPCL!C34</f>
        <v>0</v>
      </c>
      <c r="D34">
        <f>PPCL!M34</f>
        <v>115</v>
      </c>
      <c r="E34">
        <f>PPCL!N34</f>
        <v>0</v>
      </c>
      <c r="F34">
        <f t="shared" si="4"/>
        <v>115</v>
      </c>
      <c r="G34">
        <f t="shared" si="5"/>
        <v>115</v>
      </c>
      <c r="H34" s="154"/>
      <c r="I34">
        <f>BRPL_EOD!AG34+BRPL_EOD!AH34</f>
        <v>32.53</v>
      </c>
      <c r="J34">
        <f>BYPL_EOD!AG34+BYPL_EOD!AH34</f>
        <v>18.48</v>
      </c>
      <c r="K34">
        <f>MES_EOD!AG34+MES_EOD!AH34</f>
        <v>6.97</v>
      </c>
      <c r="L34">
        <f>NDMC_EOD!AG34+NDMC_EOD!AH34</f>
        <v>34.85</v>
      </c>
      <c r="M34">
        <f>TPDDL_EOD!AG34+TPDDL_EOD!AH34</f>
        <v>22.17</v>
      </c>
      <c r="N34">
        <f t="shared" si="0"/>
        <v>115.00000000000001</v>
      </c>
      <c r="O34" s="154">
        <f t="shared" si="1"/>
        <v>0</v>
      </c>
      <c r="P34">
        <v>32.529999999999994</v>
      </c>
      <c r="Q34">
        <v>18.479999999999997</v>
      </c>
      <c r="R34">
        <v>6.9699999999999989</v>
      </c>
      <c r="S34">
        <v>34.849999999999994</v>
      </c>
      <c r="T34">
        <v>22.169999999999998</v>
      </c>
      <c r="U34" s="156">
        <f t="shared" si="2"/>
        <v>114.99999999999999</v>
      </c>
      <c r="V34" s="154">
        <f t="shared" si="3"/>
        <v>0</v>
      </c>
    </row>
    <row r="35" spans="1:22">
      <c r="A35" t="s">
        <v>77</v>
      </c>
      <c r="B35">
        <f>PPCL!B35</f>
        <v>115</v>
      </c>
      <c r="C35">
        <f>PPCL!C35</f>
        <v>0</v>
      </c>
      <c r="D35">
        <f>PPCL!M35</f>
        <v>115</v>
      </c>
      <c r="E35">
        <f>PPCL!N35</f>
        <v>0</v>
      </c>
      <c r="F35">
        <f t="shared" si="4"/>
        <v>115</v>
      </c>
      <c r="G35">
        <f t="shared" si="5"/>
        <v>115</v>
      </c>
      <c r="H35" s="154"/>
      <c r="I35">
        <f>BRPL_EOD!AG35+BRPL_EOD!AH35</f>
        <v>32.53</v>
      </c>
      <c r="J35">
        <f>BYPL_EOD!AG35+BYPL_EOD!AH35</f>
        <v>18.48</v>
      </c>
      <c r="K35">
        <f>MES_EOD!AG35+MES_EOD!AH35</f>
        <v>6.97</v>
      </c>
      <c r="L35">
        <f>NDMC_EOD!AG35+NDMC_EOD!AH35</f>
        <v>34.85</v>
      </c>
      <c r="M35">
        <f>TPDDL_EOD!AG35+TPDDL_EOD!AH35</f>
        <v>22.17</v>
      </c>
      <c r="N35">
        <f t="shared" si="0"/>
        <v>115.00000000000001</v>
      </c>
      <c r="O35" s="154">
        <f t="shared" si="1"/>
        <v>0</v>
      </c>
      <c r="P35">
        <v>32.529999999999994</v>
      </c>
      <c r="Q35">
        <v>18.479999999999997</v>
      </c>
      <c r="R35">
        <v>6.9699999999999989</v>
      </c>
      <c r="S35">
        <v>34.849999999999994</v>
      </c>
      <c r="T35">
        <v>22.169999999999998</v>
      </c>
      <c r="U35" s="156">
        <f t="shared" si="2"/>
        <v>114.99999999999999</v>
      </c>
      <c r="V35" s="154">
        <f t="shared" si="3"/>
        <v>0</v>
      </c>
    </row>
    <row r="36" spans="1:22">
      <c r="A36" t="s">
        <v>78</v>
      </c>
      <c r="B36">
        <f>PPCL!B36</f>
        <v>115</v>
      </c>
      <c r="C36">
        <f>PPCL!C36</f>
        <v>0</v>
      </c>
      <c r="D36">
        <f>PPCL!M36</f>
        <v>115</v>
      </c>
      <c r="E36">
        <f>PPCL!N36</f>
        <v>0</v>
      </c>
      <c r="F36">
        <f t="shared" si="4"/>
        <v>115</v>
      </c>
      <c r="G36">
        <f t="shared" si="5"/>
        <v>115</v>
      </c>
      <c r="H36" s="154"/>
      <c r="I36">
        <f>BRPL_EOD!AG36+BRPL_EOD!AH36</f>
        <v>32.53</v>
      </c>
      <c r="J36">
        <f>BYPL_EOD!AG36+BYPL_EOD!AH36</f>
        <v>18.48</v>
      </c>
      <c r="K36">
        <f>MES_EOD!AG36+MES_EOD!AH36</f>
        <v>6.97</v>
      </c>
      <c r="L36">
        <f>NDMC_EOD!AG36+NDMC_EOD!AH36</f>
        <v>34.85</v>
      </c>
      <c r="M36">
        <f>TPDDL_EOD!AG36+TPDDL_EOD!AH36</f>
        <v>22.17</v>
      </c>
      <c r="N36">
        <f t="shared" si="0"/>
        <v>115.00000000000001</v>
      </c>
      <c r="O36" s="154">
        <f t="shared" si="1"/>
        <v>0</v>
      </c>
      <c r="P36">
        <v>32.529999999999994</v>
      </c>
      <c r="Q36">
        <v>18.479999999999997</v>
      </c>
      <c r="R36">
        <v>6.9699999999999989</v>
      </c>
      <c r="S36">
        <v>34.849999999999994</v>
      </c>
      <c r="T36">
        <v>22.169999999999998</v>
      </c>
      <c r="U36" s="156">
        <f t="shared" si="2"/>
        <v>114.99999999999999</v>
      </c>
      <c r="V36" s="154">
        <f t="shared" si="3"/>
        <v>0</v>
      </c>
    </row>
    <row r="37" spans="1:22">
      <c r="A37" t="s">
        <v>79</v>
      </c>
      <c r="B37">
        <f>PPCL!B37</f>
        <v>115</v>
      </c>
      <c r="C37">
        <f>PPCL!C37</f>
        <v>0</v>
      </c>
      <c r="D37">
        <f>PPCL!M37</f>
        <v>115</v>
      </c>
      <c r="E37">
        <f>PPCL!N37</f>
        <v>0</v>
      </c>
      <c r="F37">
        <f t="shared" si="4"/>
        <v>115</v>
      </c>
      <c r="G37">
        <f t="shared" si="5"/>
        <v>115</v>
      </c>
      <c r="H37" s="154"/>
      <c r="I37">
        <f>BRPL_EOD!AG37+BRPL_EOD!AH37</f>
        <v>32.53</v>
      </c>
      <c r="J37">
        <f>BYPL_EOD!AG37+BYPL_EOD!AH37</f>
        <v>18.48</v>
      </c>
      <c r="K37">
        <f>MES_EOD!AG37+MES_EOD!AH37</f>
        <v>6.97</v>
      </c>
      <c r="L37">
        <f>NDMC_EOD!AG37+NDMC_EOD!AH37</f>
        <v>34.85</v>
      </c>
      <c r="M37">
        <f>TPDDL_EOD!AG37+TPDDL_EOD!AH37</f>
        <v>22.17</v>
      </c>
      <c r="N37">
        <f t="shared" si="0"/>
        <v>115.00000000000001</v>
      </c>
      <c r="O37" s="154">
        <f t="shared" si="1"/>
        <v>0</v>
      </c>
      <c r="P37">
        <v>32.529999999999994</v>
      </c>
      <c r="Q37">
        <v>18.479999999999997</v>
      </c>
      <c r="R37">
        <v>6.9699999999999989</v>
      </c>
      <c r="S37">
        <v>34.849999999999994</v>
      </c>
      <c r="T37">
        <v>22.169999999999998</v>
      </c>
      <c r="U37" s="156">
        <f t="shared" si="2"/>
        <v>114.99999999999999</v>
      </c>
      <c r="V37" s="154">
        <f t="shared" si="3"/>
        <v>0</v>
      </c>
    </row>
    <row r="38" spans="1:22">
      <c r="A38" t="s">
        <v>80</v>
      </c>
      <c r="B38">
        <f>PPCL!B38</f>
        <v>115</v>
      </c>
      <c r="C38">
        <f>PPCL!C38</f>
        <v>0</v>
      </c>
      <c r="D38">
        <f>PPCL!M38</f>
        <v>115</v>
      </c>
      <c r="E38">
        <f>PPCL!N38</f>
        <v>0</v>
      </c>
      <c r="F38">
        <f t="shared" si="4"/>
        <v>115</v>
      </c>
      <c r="G38">
        <f t="shared" si="5"/>
        <v>115</v>
      </c>
      <c r="H38" s="154"/>
      <c r="I38">
        <f>BRPL_EOD!AG38+BRPL_EOD!AH38</f>
        <v>32.53</v>
      </c>
      <c r="J38">
        <f>BYPL_EOD!AG38+BYPL_EOD!AH38</f>
        <v>18.48</v>
      </c>
      <c r="K38">
        <f>MES_EOD!AG38+MES_EOD!AH38</f>
        <v>6.97</v>
      </c>
      <c r="L38">
        <f>NDMC_EOD!AG38+NDMC_EOD!AH38</f>
        <v>34.85</v>
      </c>
      <c r="M38">
        <f>TPDDL_EOD!AG38+TPDDL_EOD!AH38</f>
        <v>22.17</v>
      </c>
      <c r="N38">
        <f t="shared" si="0"/>
        <v>115.00000000000001</v>
      </c>
      <c r="O38" s="154">
        <f t="shared" si="1"/>
        <v>0</v>
      </c>
      <c r="P38">
        <v>32.529999999999994</v>
      </c>
      <c r="Q38">
        <v>18.479999999999997</v>
      </c>
      <c r="R38">
        <v>6.9699999999999989</v>
      </c>
      <c r="S38">
        <v>34.849999999999994</v>
      </c>
      <c r="T38">
        <v>22.169999999999998</v>
      </c>
      <c r="U38" s="156">
        <f t="shared" si="2"/>
        <v>114.99999999999999</v>
      </c>
      <c r="V38" s="154">
        <f t="shared" si="3"/>
        <v>0</v>
      </c>
    </row>
    <row r="39" spans="1:22">
      <c r="A39" t="s">
        <v>81</v>
      </c>
      <c r="B39">
        <f>PPCL!B39</f>
        <v>115</v>
      </c>
      <c r="C39">
        <f>PPCL!C39</f>
        <v>0</v>
      </c>
      <c r="D39">
        <f>PPCL!M39</f>
        <v>115</v>
      </c>
      <c r="E39">
        <f>PPCL!N39</f>
        <v>0</v>
      </c>
      <c r="F39">
        <f t="shared" si="4"/>
        <v>115</v>
      </c>
      <c r="G39">
        <f t="shared" si="5"/>
        <v>115</v>
      </c>
      <c r="H39" s="154"/>
      <c r="I39">
        <f>BRPL_EOD!AG39+BRPL_EOD!AH39</f>
        <v>32.53</v>
      </c>
      <c r="J39">
        <f>BYPL_EOD!AG39+BYPL_EOD!AH39</f>
        <v>18.48</v>
      </c>
      <c r="K39">
        <f>MES_EOD!AG39+MES_EOD!AH39</f>
        <v>6.97</v>
      </c>
      <c r="L39">
        <f>NDMC_EOD!AG39+NDMC_EOD!AH39</f>
        <v>34.85</v>
      </c>
      <c r="M39">
        <f>TPDDL_EOD!AG39+TPDDL_EOD!AH39</f>
        <v>22.17</v>
      </c>
      <c r="N39">
        <f t="shared" si="0"/>
        <v>115.00000000000001</v>
      </c>
      <c r="O39" s="154">
        <f t="shared" si="1"/>
        <v>0</v>
      </c>
      <c r="P39">
        <v>32.529999999999994</v>
      </c>
      <c r="Q39">
        <v>18.479999999999997</v>
      </c>
      <c r="R39">
        <v>6.9699999999999989</v>
      </c>
      <c r="S39">
        <v>34.849999999999994</v>
      </c>
      <c r="T39">
        <v>22.169999999999998</v>
      </c>
      <c r="U39" s="156">
        <f t="shared" si="2"/>
        <v>114.99999999999999</v>
      </c>
      <c r="V39" s="154">
        <f t="shared" si="3"/>
        <v>0</v>
      </c>
    </row>
    <row r="40" spans="1:22">
      <c r="A40" t="s">
        <v>82</v>
      </c>
      <c r="B40">
        <f>PPCL!B40</f>
        <v>115</v>
      </c>
      <c r="C40">
        <f>PPCL!C40</f>
        <v>0</v>
      </c>
      <c r="D40">
        <f>PPCL!M40</f>
        <v>115</v>
      </c>
      <c r="E40">
        <f>PPCL!N40</f>
        <v>0</v>
      </c>
      <c r="F40">
        <f t="shared" si="4"/>
        <v>115</v>
      </c>
      <c r="G40">
        <f t="shared" si="5"/>
        <v>115</v>
      </c>
      <c r="H40" s="154"/>
      <c r="I40">
        <f>BRPL_EOD!AG40+BRPL_EOD!AH40</f>
        <v>32.53</v>
      </c>
      <c r="J40">
        <f>BYPL_EOD!AG40+BYPL_EOD!AH40</f>
        <v>18.48</v>
      </c>
      <c r="K40">
        <f>MES_EOD!AG40+MES_EOD!AH40</f>
        <v>6.97</v>
      </c>
      <c r="L40">
        <f>NDMC_EOD!AG40+NDMC_EOD!AH40</f>
        <v>34.85</v>
      </c>
      <c r="M40">
        <f>TPDDL_EOD!AG40+TPDDL_EOD!AH40</f>
        <v>22.17</v>
      </c>
      <c r="N40">
        <f t="shared" si="0"/>
        <v>115.00000000000001</v>
      </c>
      <c r="O40" s="154">
        <f t="shared" si="1"/>
        <v>0</v>
      </c>
      <c r="P40">
        <v>32.529999999999994</v>
      </c>
      <c r="Q40">
        <v>18.479999999999997</v>
      </c>
      <c r="R40">
        <v>6.9699999999999989</v>
      </c>
      <c r="S40">
        <v>34.849999999999994</v>
      </c>
      <c r="T40">
        <v>22.169999999999998</v>
      </c>
      <c r="U40" s="156">
        <f t="shared" si="2"/>
        <v>114.99999999999999</v>
      </c>
      <c r="V40" s="154">
        <f t="shared" si="3"/>
        <v>0</v>
      </c>
    </row>
    <row r="41" spans="1:22">
      <c r="A41" t="s">
        <v>83</v>
      </c>
      <c r="B41">
        <f>PPCL!B41</f>
        <v>115</v>
      </c>
      <c r="C41">
        <f>PPCL!C41</f>
        <v>0</v>
      </c>
      <c r="D41">
        <f>PPCL!M41</f>
        <v>115</v>
      </c>
      <c r="E41">
        <f>PPCL!N41</f>
        <v>0</v>
      </c>
      <c r="F41">
        <f t="shared" si="4"/>
        <v>115</v>
      </c>
      <c r="G41">
        <f t="shared" si="5"/>
        <v>115</v>
      </c>
      <c r="H41" s="154"/>
      <c r="I41">
        <f>BRPL_EOD!AG41+BRPL_EOD!AH41</f>
        <v>32.53</v>
      </c>
      <c r="J41">
        <f>BYPL_EOD!AG41+BYPL_EOD!AH41</f>
        <v>18.48</v>
      </c>
      <c r="K41">
        <f>MES_EOD!AG41+MES_EOD!AH41</f>
        <v>6.97</v>
      </c>
      <c r="L41">
        <f>NDMC_EOD!AG41+NDMC_EOD!AH41</f>
        <v>34.85</v>
      </c>
      <c r="M41">
        <f>TPDDL_EOD!AG41+TPDDL_EOD!AH41</f>
        <v>22.17</v>
      </c>
      <c r="N41">
        <f t="shared" si="0"/>
        <v>115.00000000000001</v>
      </c>
      <c r="O41" s="154">
        <f t="shared" si="1"/>
        <v>0</v>
      </c>
      <c r="P41">
        <v>32.529999999999994</v>
      </c>
      <c r="Q41">
        <v>18.479999999999997</v>
      </c>
      <c r="R41">
        <v>6.9699999999999989</v>
      </c>
      <c r="S41">
        <v>34.849999999999994</v>
      </c>
      <c r="T41">
        <v>22.169999999999998</v>
      </c>
      <c r="U41" s="156">
        <f t="shared" si="2"/>
        <v>114.99999999999999</v>
      </c>
      <c r="V41" s="154">
        <f t="shared" si="3"/>
        <v>0</v>
      </c>
    </row>
    <row r="42" spans="1:22">
      <c r="A42" t="s">
        <v>84</v>
      </c>
      <c r="B42">
        <f>PPCL!B42</f>
        <v>115</v>
      </c>
      <c r="C42">
        <f>PPCL!C42</f>
        <v>0</v>
      </c>
      <c r="D42">
        <f>PPCL!M42</f>
        <v>115</v>
      </c>
      <c r="E42">
        <f>PPCL!N42</f>
        <v>0</v>
      </c>
      <c r="F42">
        <f t="shared" si="4"/>
        <v>115</v>
      </c>
      <c r="G42">
        <f t="shared" si="5"/>
        <v>115</v>
      </c>
      <c r="H42" s="154"/>
      <c r="I42">
        <f>BRPL_EOD!AG42+BRPL_EOD!AH42</f>
        <v>32.53</v>
      </c>
      <c r="J42">
        <f>BYPL_EOD!AG42+BYPL_EOD!AH42</f>
        <v>18.48</v>
      </c>
      <c r="K42">
        <f>MES_EOD!AG42+MES_EOD!AH42</f>
        <v>6.97</v>
      </c>
      <c r="L42">
        <f>NDMC_EOD!AG42+NDMC_EOD!AH42</f>
        <v>34.85</v>
      </c>
      <c r="M42">
        <f>TPDDL_EOD!AG42+TPDDL_EOD!AH42</f>
        <v>22.17</v>
      </c>
      <c r="N42">
        <f t="shared" si="0"/>
        <v>115.00000000000001</v>
      </c>
      <c r="O42" s="154">
        <f t="shared" si="1"/>
        <v>0</v>
      </c>
      <c r="P42">
        <v>32.529999999999994</v>
      </c>
      <c r="Q42">
        <v>18.479999999999997</v>
      </c>
      <c r="R42">
        <v>6.9699999999999989</v>
      </c>
      <c r="S42">
        <v>34.849999999999994</v>
      </c>
      <c r="T42">
        <v>22.169999999999998</v>
      </c>
      <c r="U42" s="156">
        <f t="shared" si="2"/>
        <v>114.99999999999999</v>
      </c>
      <c r="V42" s="154">
        <f t="shared" si="3"/>
        <v>0</v>
      </c>
    </row>
    <row r="43" spans="1:22">
      <c r="A43" t="s">
        <v>85</v>
      </c>
      <c r="B43">
        <f>PPCL!B43</f>
        <v>115</v>
      </c>
      <c r="C43">
        <f>PPCL!C43</f>
        <v>0</v>
      </c>
      <c r="D43">
        <f>PPCL!M43</f>
        <v>115</v>
      </c>
      <c r="E43">
        <f>PPCL!N43</f>
        <v>0</v>
      </c>
      <c r="F43">
        <f t="shared" si="4"/>
        <v>115</v>
      </c>
      <c r="G43">
        <f t="shared" si="5"/>
        <v>115</v>
      </c>
      <c r="H43" s="154"/>
      <c r="I43">
        <f>BRPL_EOD!AG43+BRPL_EOD!AH43</f>
        <v>32.53</v>
      </c>
      <c r="J43">
        <f>BYPL_EOD!AG43+BYPL_EOD!AH43</f>
        <v>18.48</v>
      </c>
      <c r="K43">
        <f>MES_EOD!AG43+MES_EOD!AH43</f>
        <v>6.97</v>
      </c>
      <c r="L43">
        <f>NDMC_EOD!AG43+NDMC_EOD!AH43</f>
        <v>34.85</v>
      </c>
      <c r="M43">
        <f>TPDDL_EOD!AG43+TPDDL_EOD!AH43</f>
        <v>22.17</v>
      </c>
      <c r="N43">
        <f t="shared" si="0"/>
        <v>115.00000000000001</v>
      </c>
      <c r="O43" s="154">
        <f t="shared" si="1"/>
        <v>0</v>
      </c>
      <c r="P43">
        <v>32.529999999999994</v>
      </c>
      <c r="Q43">
        <v>18.479999999999997</v>
      </c>
      <c r="R43">
        <v>6.9699999999999989</v>
      </c>
      <c r="S43">
        <v>34.849999999999994</v>
      </c>
      <c r="T43">
        <v>22.169999999999998</v>
      </c>
      <c r="U43" s="156">
        <f t="shared" si="2"/>
        <v>114.99999999999999</v>
      </c>
      <c r="V43" s="154">
        <f t="shared" si="3"/>
        <v>0</v>
      </c>
    </row>
    <row r="44" spans="1:22">
      <c r="A44" t="s">
        <v>86</v>
      </c>
      <c r="B44">
        <f>PPCL!B44</f>
        <v>115</v>
      </c>
      <c r="C44">
        <f>PPCL!C44</f>
        <v>0</v>
      </c>
      <c r="D44">
        <f>PPCL!M44</f>
        <v>115</v>
      </c>
      <c r="E44">
        <f>PPCL!N44</f>
        <v>0</v>
      </c>
      <c r="F44">
        <f t="shared" si="4"/>
        <v>115</v>
      </c>
      <c r="G44">
        <f t="shared" si="5"/>
        <v>115</v>
      </c>
      <c r="H44" s="154"/>
      <c r="I44">
        <f>BRPL_EOD!AG44+BRPL_EOD!AH44</f>
        <v>32.53</v>
      </c>
      <c r="J44">
        <f>BYPL_EOD!AG44+BYPL_EOD!AH44</f>
        <v>18.48</v>
      </c>
      <c r="K44">
        <f>MES_EOD!AG44+MES_EOD!AH44</f>
        <v>6.97</v>
      </c>
      <c r="L44">
        <f>NDMC_EOD!AG44+NDMC_EOD!AH44</f>
        <v>34.85</v>
      </c>
      <c r="M44">
        <f>TPDDL_EOD!AG44+TPDDL_EOD!AH44</f>
        <v>22.17</v>
      </c>
      <c r="N44">
        <f t="shared" si="0"/>
        <v>115.00000000000001</v>
      </c>
      <c r="O44" s="154">
        <f t="shared" si="1"/>
        <v>0</v>
      </c>
      <c r="P44">
        <v>32.529999999999994</v>
      </c>
      <c r="Q44">
        <v>18.479999999999997</v>
      </c>
      <c r="R44">
        <v>6.9699999999999989</v>
      </c>
      <c r="S44">
        <v>34.849999999999994</v>
      </c>
      <c r="T44">
        <v>22.169999999999998</v>
      </c>
      <c r="U44" s="156">
        <f t="shared" si="2"/>
        <v>114.99999999999999</v>
      </c>
      <c r="V44" s="154">
        <f t="shared" si="3"/>
        <v>0</v>
      </c>
    </row>
    <row r="45" spans="1:22">
      <c r="A45" t="s">
        <v>87</v>
      </c>
      <c r="B45">
        <f>PPCL!B45</f>
        <v>115</v>
      </c>
      <c r="C45">
        <f>PPCL!C45</f>
        <v>0</v>
      </c>
      <c r="D45">
        <f>PPCL!M45</f>
        <v>115</v>
      </c>
      <c r="E45">
        <f>PPCL!N45</f>
        <v>0</v>
      </c>
      <c r="F45">
        <f t="shared" si="4"/>
        <v>115</v>
      </c>
      <c r="G45">
        <f t="shared" si="5"/>
        <v>115</v>
      </c>
      <c r="H45" s="154"/>
      <c r="I45">
        <f>BRPL_EOD!AG45+BRPL_EOD!AH45</f>
        <v>32.53</v>
      </c>
      <c r="J45">
        <f>BYPL_EOD!AG45+BYPL_EOD!AH45</f>
        <v>18.48</v>
      </c>
      <c r="K45">
        <f>MES_EOD!AG45+MES_EOD!AH45</f>
        <v>6.97</v>
      </c>
      <c r="L45">
        <f>NDMC_EOD!AG45+NDMC_EOD!AH45</f>
        <v>34.85</v>
      </c>
      <c r="M45">
        <f>TPDDL_EOD!AG45+TPDDL_EOD!AH45</f>
        <v>22.17</v>
      </c>
      <c r="N45">
        <f t="shared" si="0"/>
        <v>115.00000000000001</v>
      </c>
      <c r="O45" s="154">
        <f t="shared" si="1"/>
        <v>0</v>
      </c>
      <c r="P45">
        <v>32.529999999999994</v>
      </c>
      <c r="Q45">
        <v>18.479999999999997</v>
      </c>
      <c r="R45">
        <v>6.9699999999999989</v>
      </c>
      <c r="S45">
        <v>34.849999999999994</v>
      </c>
      <c r="T45">
        <v>22.169999999999998</v>
      </c>
      <c r="U45" s="156">
        <f t="shared" si="2"/>
        <v>114.99999999999999</v>
      </c>
      <c r="V45" s="154">
        <f t="shared" si="3"/>
        <v>0</v>
      </c>
    </row>
    <row r="46" spans="1:22">
      <c r="A46" t="s">
        <v>88</v>
      </c>
      <c r="B46">
        <f>PPCL!B46</f>
        <v>115</v>
      </c>
      <c r="C46">
        <f>PPCL!C46</f>
        <v>0</v>
      </c>
      <c r="D46">
        <f>PPCL!M46</f>
        <v>115</v>
      </c>
      <c r="E46">
        <f>PPCL!N46</f>
        <v>0</v>
      </c>
      <c r="F46">
        <f t="shared" si="4"/>
        <v>115</v>
      </c>
      <c r="G46">
        <f t="shared" si="5"/>
        <v>115</v>
      </c>
      <c r="H46" s="154"/>
      <c r="I46">
        <f>BRPL_EOD!AG46+BRPL_EOD!AH46</f>
        <v>32.53</v>
      </c>
      <c r="J46">
        <f>BYPL_EOD!AG46+BYPL_EOD!AH46</f>
        <v>18.48</v>
      </c>
      <c r="K46">
        <f>MES_EOD!AG46+MES_EOD!AH46</f>
        <v>6.97</v>
      </c>
      <c r="L46">
        <f>NDMC_EOD!AG46+NDMC_EOD!AH46</f>
        <v>34.85</v>
      </c>
      <c r="M46">
        <f>TPDDL_EOD!AG46+TPDDL_EOD!AH46</f>
        <v>22.17</v>
      </c>
      <c r="N46">
        <f t="shared" si="0"/>
        <v>115.00000000000001</v>
      </c>
      <c r="O46" s="154">
        <f t="shared" si="1"/>
        <v>0</v>
      </c>
      <c r="P46">
        <v>32.529999999999994</v>
      </c>
      <c r="Q46">
        <v>18.479999999999997</v>
      </c>
      <c r="R46">
        <v>6.9699999999999989</v>
      </c>
      <c r="S46">
        <v>34.849999999999994</v>
      </c>
      <c r="T46">
        <v>22.169999999999998</v>
      </c>
      <c r="U46" s="156">
        <f t="shared" si="2"/>
        <v>114.99999999999999</v>
      </c>
      <c r="V46" s="154">
        <f t="shared" si="3"/>
        <v>0</v>
      </c>
    </row>
    <row r="47" spans="1:22">
      <c r="A47" t="s">
        <v>89</v>
      </c>
      <c r="B47">
        <f>PPCL!B47</f>
        <v>115</v>
      </c>
      <c r="C47">
        <f>PPCL!C47</f>
        <v>0</v>
      </c>
      <c r="D47">
        <f>PPCL!M47</f>
        <v>115</v>
      </c>
      <c r="E47">
        <f>PPCL!N47</f>
        <v>0</v>
      </c>
      <c r="F47">
        <f t="shared" si="4"/>
        <v>115</v>
      </c>
      <c r="G47">
        <f t="shared" si="5"/>
        <v>115</v>
      </c>
      <c r="H47" s="154"/>
      <c r="I47">
        <f>BRPL_EOD!AG47+BRPL_EOD!AH47</f>
        <v>32.53</v>
      </c>
      <c r="J47">
        <f>BYPL_EOD!AG47+BYPL_EOD!AH47</f>
        <v>18.48</v>
      </c>
      <c r="K47">
        <f>MES_EOD!AG47+MES_EOD!AH47</f>
        <v>6.97</v>
      </c>
      <c r="L47">
        <f>NDMC_EOD!AG47+NDMC_EOD!AH47</f>
        <v>34.85</v>
      </c>
      <c r="M47">
        <f>TPDDL_EOD!AG47+TPDDL_EOD!AH47</f>
        <v>22.17</v>
      </c>
      <c r="N47">
        <f t="shared" si="0"/>
        <v>115.00000000000001</v>
      </c>
      <c r="O47" s="154">
        <f t="shared" si="1"/>
        <v>0</v>
      </c>
      <c r="P47">
        <v>32.529999999999994</v>
      </c>
      <c r="Q47">
        <v>18.479999999999997</v>
      </c>
      <c r="R47">
        <v>6.9699999999999989</v>
      </c>
      <c r="S47">
        <v>34.849999999999994</v>
      </c>
      <c r="T47">
        <v>22.169999999999998</v>
      </c>
      <c r="U47" s="156">
        <f t="shared" si="2"/>
        <v>114.99999999999999</v>
      </c>
      <c r="V47" s="154">
        <f t="shared" si="3"/>
        <v>0</v>
      </c>
    </row>
    <row r="48" spans="1:22">
      <c r="A48" t="s">
        <v>90</v>
      </c>
      <c r="B48">
        <f>PPCL!B48</f>
        <v>115</v>
      </c>
      <c r="C48">
        <f>PPCL!C48</f>
        <v>60</v>
      </c>
      <c r="D48">
        <f>PPCL!M48</f>
        <v>115</v>
      </c>
      <c r="E48">
        <f>PPCL!N48</f>
        <v>0</v>
      </c>
      <c r="F48">
        <f t="shared" si="4"/>
        <v>175</v>
      </c>
      <c r="G48">
        <f t="shared" si="5"/>
        <v>115</v>
      </c>
      <c r="H48" s="154"/>
      <c r="I48">
        <f>BRPL_EOD!AG48+BRPL_EOD!AH48</f>
        <v>32.53</v>
      </c>
      <c r="J48">
        <f>BYPL_EOD!AG48+BYPL_EOD!AH48</f>
        <v>18.48</v>
      </c>
      <c r="K48">
        <f>MES_EOD!AG48+MES_EOD!AH48</f>
        <v>6.97</v>
      </c>
      <c r="L48">
        <f>NDMC_EOD!AG48+NDMC_EOD!AH48</f>
        <v>34.85</v>
      </c>
      <c r="M48">
        <f>TPDDL_EOD!AG48+TPDDL_EOD!AH48</f>
        <v>22.17</v>
      </c>
      <c r="N48">
        <f t="shared" si="0"/>
        <v>115.00000000000001</v>
      </c>
      <c r="O48" s="154">
        <f t="shared" si="1"/>
        <v>0</v>
      </c>
      <c r="P48">
        <v>32.529999999999994</v>
      </c>
      <c r="Q48">
        <v>18.479999999999997</v>
      </c>
      <c r="R48">
        <v>6.9699999999999989</v>
      </c>
      <c r="S48">
        <v>34.849999999999994</v>
      </c>
      <c r="T48">
        <v>22.169999999999998</v>
      </c>
      <c r="U48" s="156">
        <f t="shared" si="2"/>
        <v>114.99999999999999</v>
      </c>
      <c r="V48" s="154">
        <f t="shared" si="3"/>
        <v>0</v>
      </c>
    </row>
    <row r="49" spans="1:22">
      <c r="A49" t="s">
        <v>91</v>
      </c>
      <c r="B49">
        <f>PPCL!B49</f>
        <v>115</v>
      </c>
      <c r="C49">
        <f>PPCL!C49</f>
        <v>0</v>
      </c>
      <c r="D49">
        <f>PPCL!M49</f>
        <v>115</v>
      </c>
      <c r="E49">
        <f>PPCL!N49</f>
        <v>0</v>
      </c>
      <c r="F49">
        <f t="shared" si="4"/>
        <v>115</v>
      </c>
      <c r="G49">
        <f t="shared" si="5"/>
        <v>115</v>
      </c>
      <c r="H49" s="154"/>
      <c r="I49">
        <f>BRPL_EOD!AG49+BRPL_EOD!AH49</f>
        <v>32.53</v>
      </c>
      <c r="J49">
        <f>BYPL_EOD!AG49+BYPL_EOD!AH49</f>
        <v>18.48</v>
      </c>
      <c r="K49">
        <f>MES_EOD!AG49+MES_EOD!AH49</f>
        <v>6.97</v>
      </c>
      <c r="L49">
        <f>NDMC_EOD!AG49+NDMC_EOD!AH49</f>
        <v>34.85</v>
      </c>
      <c r="M49">
        <f>TPDDL_EOD!AG49+TPDDL_EOD!AH49</f>
        <v>22.17</v>
      </c>
      <c r="N49">
        <f t="shared" si="0"/>
        <v>115.00000000000001</v>
      </c>
      <c r="O49" s="154">
        <f t="shared" si="1"/>
        <v>0</v>
      </c>
      <c r="P49">
        <v>32.529999999999994</v>
      </c>
      <c r="Q49">
        <v>18.479999999999997</v>
      </c>
      <c r="R49">
        <v>6.9699999999999989</v>
      </c>
      <c r="S49">
        <v>34.849999999999994</v>
      </c>
      <c r="T49">
        <v>22.169999999999998</v>
      </c>
      <c r="U49" s="156">
        <f t="shared" si="2"/>
        <v>114.99999999999999</v>
      </c>
      <c r="V49" s="154">
        <f t="shared" si="3"/>
        <v>0</v>
      </c>
    </row>
    <row r="50" spans="1:22">
      <c r="A50" t="s">
        <v>92</v>
      </c>
      <c r="B50">
        <f>PPCL!B50</f>
        <v>115</v>
      </c>
      <c r="C50">
        <f>PPCL!C50</f>
        <v>0</v>
      </c>
      <c r="D50">
        <f>PPCL!M50</f>
        <v>115</v>
      </c>
      <c r="E50">
        <f>PPCL!N50</f>
        <v>0</v>
      </c>
      <c r="F50">
        <f t="shared" si="4"/>
        <v>115</v>
      </c>
      <c r="G50">
        <f t="shared" si="5"/>
        <v>115</v>
      </c>
      <c r="H50" s="154"/>
      <c r="I50">
        <f>BRPL_EOD!AG50+BRPL_EOD!AH50</f>
        <v>32.53</v>
      </c>
      <c r="J50">
        <f>BYPL_EOD!AG50+BYPL_EOD!AH50</f>
        <v>18.48</v>
      </c>
      <c r="K50">
        <f>MES_EOD!AG50+MES_EOD!AH50</f>
        <v>6.97</v>
      </c>
      <c r="L50">
        <f>NDMC_EOD!AG50+NDMC_EOD!AH50</f>
        <v>34.85</v>
      </c>
      <c r="M50">
        <f>TPDDL_EOD!AG50+TPDDL_EOD!AH50</f>
        <v>22.17</v>
      </c>
      <c r="N50">
        <f t="shared" si="0"/>
        <v>115.00000000000001</v>
      </c>
      <c r="O50" s="154">
        <f t="shared" si="1"/>
        <v>0</v>
      </c>
      <c r="P50">
        <v>32.529999999999994</v>
      </c>
      <c r="Q50">
        <v>18.479999999999997</v>
      </c>
      <c r="R50">
        <v>6.9699999999999989</v>
      </c>
      <c r="S50">
        <v>34.849999999999994</v>
      </c>
      <c r="T50">
        <v>22.169999999999998</v>
      </c>
      <c r="U50" s="156">
        <f t="shared" si="2"/>
        <v>114.99999999999999</v>
      </c>
      <c r="V50" s="154">
        <f t="shared" si="3"/>
        <v>0</v>
      </c>
    </row>
    <row r="51" spans="1:22">
      <c r="A51" t="s">
        <v>93</v>
      </c>
      <c r="B51">
        <f>PPCL!B51</f>
        <v>115</v>
      </c>
      <c r="C51">
        <f>PPCL!C51</f>
        <v>0</v>
      </c>
      <c r="D51">
        <f>PPCL!M51</f>
        <v>115</v>
      </c>
      <c r="E51">
        <f>PPCL!N51</f>
        <v>0</v>
      </c>
      <c r="F51">
        <f t="shared" si="4"/>
        <v>115</v>
      </c>
      <c r="G51">
        <f t="shared" si="5"/>
        <v>115</v>
      </c>
      <c r="H51" s="154"/>
      <c r="I51">
        <f>BRPL_EOD!AG51+BRPL_EOD!AH51</f>
        <v>32.53</v>
      </c>
      <c r="J51">
        <f>BYPL_EOD!AG51+BYPL_EOD!AH51</f>
        <v>18.48</v>
      </c>
      <c r="K51">
        <f>MES_EOD!AG51+MES_EOD!AH51</f>
        <v>6.97</v>
      </c>
      <c r="L51">
        <f>NDMC_EOD!AG51+NDMC_EOD!AH51</f>
        <v>34.85</v>
      </c>
      <c r="M51">
        <f>TPDDL_EOD!AG51+TPDDL_EOD!AH51</f>
        <v>22.17</v>
      </c>
      <c r="N51">
        <f t="shared" si="0"/>
        <v>115.00000000000001</v>
      </c>
      <c r="O51" s="154">
        <f t="shared" si="1"/>
        <v>0</v>
      </c>
      <c r="P51">
        <v>32.529999999999994</v>
      </c>
      <c r="Q51">
        <v>18.479999999999997</v>
      </c>
      <c r="R51">
        <v>6.9699999999999989</v>
      </c>
      <c r="S51">
        <v>34.849999999999994</v>
      </c>
      <c r="T51">
        <v>22.169999999999998</v>
      </c>
      <c r="U51" s="156">
        <f t="shared" si="2"/>
        <v>114.99999999999999</v>
      </c>
      <c r="V51" s="154">
        <f t="shared" si="3"/>
        <v>0</v>
      </c>
    </row>
    <row r="52" spans="1:22">
      <c r="A52" t="s">
        <v>94</v>
      </c>
      <c r="B52">
        <f>PPCL!B52</f>
        <v>115</v>
      </c>
      <c r="C52">
        <f>PPCL!C52</f>
        <v>0</v>
      </c>
      <c r="D52">
        <f>PPCL!M52</f>
        <v>115</v>
      </c>
      <c r="E52">
        <f>PPCL!N52</f>
        <v>0</v>
      </c>
      <c r="F52">
        <f t="shared" si="4"/>
        <v>115</v>
      </c>
      <c r="G52">
        <f t="shared" si="5"/>
        <v>115</v>
      </c>
      <c r="H52" s="154"/>
      <c r="I52">
        <f>BRPL_EOD!AG52+BRPL_EOD!AH52</f>
        <v>32.53</v>
      </c>
      <c r="J52">
        <f>BYPL_EOD!AG52+BYPL_EOD!AH52</f>
        <v>18.48</v>
      </c>
      <c r="K52">
        <f>MES_EOD!AG52+MES_EOD!AH52</f>
        <v>6.97</v>
      </c>
      <c r="L52">
        <f>NDMC_EOD!AG52+NDMC_EOD!AH52</f>
        <v>34.85</v>
      </c>
      <c r="M52">
        <f>TPDDL_EOD!AG52+TPDDL_EOD!AH52</f>
        <v>22.17</v>
      </c>
      <c r="N52">
        <f t="shared" si="0"/>
        <v>115.00000000000001</v>
      </c>
      <c r="O52" s="154">
        <f t="shared" si="1"/>
        <v>0</v>
      </c>
      <c r="P52">
        <v>32.529999999999994</v>
      </c>
      <c r="Q52">
        <v>18.479999999999997</v>
      </c>
      <c r="R52">
        <v>6.9699999999999989</v>
      </c>
      <c r="S52">
        <v>34.849999999999994</v>
      </c>
      <c r="T52">
        <v>22.169999999999998</v>
      </c>
      <c r="U52" s="156">
        <f t="shared" si="2"/>
        <v>114.99999999999999</v>
      </c>
      <c r="V52" s="154">
        <f t="shared" si="3"/>
        <v>0</v>
      </c>
    </row>
    <row r="53" spans="1:22">
      <c r="A53" t="s">
        <v>95</v>
      </c>
      <c r="B53">
        <f>PPCL!B53</f>
        <v>115</v>
      </c>
      <c r="C53">
        <f>PPCL!C53</f>
        <v>0</v>
      </c>
      <c r="D53">
        <f>PPCL!M53</f>
        <v>115</v>
      </c>
      <c r="E53">
        <f>PPCL!N53</f>
        <v>0</v>
      </c>
      <c r="F53">
        <f t="shared" si="4"/>
        <v>115</v>
      </c>
      <c r="G53">
        <f t="shared" si="5"/>
        <v>115</v>
      </c>
      <c r="H53" s="154"/>
      <c r="I53">
        <f>BRPL_EOD!AG53+BRPL_EOD!AH53</f>
        <v>32.53</v>
      </c>
      <c r="J53">
        <f>BYPL_EOD!AG53+BYPL_EOD!AH53</f>
        <v>18.48</v>
      </c>
      <c r="K53">
        <f>MES_EOD!AG53+MES_EOD!AH53</f>
        <v>6.97</v>
      </c>
      <c r="L53">
        <f>NDMC_EOD!AG53+NDMC_EOD!AH53</f>
        <v>34.85</v>
      </c>
      <c r="M53">
        <f>TPDDL_EOD!AG53+TPDDL_EOD!AH53</f>
        <v>22.17</v>
      </c>
      <c r="N53">
        <f t="shared" si="0"/>
        <v>115.00000000000001</v>
      </c>
      <c r="O53" s="154">
        <f t="shared" si="1"/>
        <v>0</v>
      </c>
      <c r="P53">
        <v>32.529999999999994</v>
      </c>
      <c r="Q53">
        <v>18.479999999999997</v>
      </c>
      <c r="R53">
        <v>6.9699999999999989</v>
      </c>
      <c r="S53">
        <v>34.849999999999994</v>
      </c>
      <c r="T53">
        <v>22.169999999999998</v>
      </c>
      <c r="U53" s="156">
        <f t="shared" si="2"/>
        <v>114.99999999999999</v>
      </c>
      <c r="V53" s="154">
        <f t="shared" si="3"/>
        <v>0</v>
      </c>
    </row>
    <row r="54" spans="1:22">
      <c r="A54" t="s">
        <v>96</v>
      </c>
      <c r="B54">
        <f>PPCL!B54</f>
        <v>115</v>
      </c>
      <c r="C54">
        <f>PPCL!C54</f>
        <v>0</v>
      </c>
      <c r="D54">
        <f>PPCL!M54</f>
        <v>115</v>
      </c>
      <c r="E54">
        <f>PPCL!N54</f>
        <v>0</v>
      </c>
      <c r="F54">
        <f t="shared" si="4"/>
        <v>115</v>
      </c>
      <c r="G54">
        <f t="shared" si="5"/>
        <v>115</v>
      </c>
      <c r="H54" s="154"/>
      <c r="I54">
        <f>BRPL_EOD!AG54+BRPL_EOD!AH54</f>
        <v>32.53</v>
      </c>
      <c r="J54">
        <f>BYPL_EOD!AG54+BYPL_EOD!AH54</f>
        <v>18.48</v>
      </c>
      <c r="K54">
        <f>MES_EOD!AG54+MES_EOD!AH54</f>
        <v>6.97</v>
      </c>
      <c r="L54">
        <f>NDMC_EOD!AG54+NDMC_EOD!AH54</f>
        <v>34.85</v>
      </c>
      <c r="M54">
        <f>TPDDL_EOD!AG54+TPDDL_EOD!AH54</f>
        <v>22.17</v>
      </c>
      <c r="N54">
        <f t="shared" si="0"/>
        <v>115.00000000000001</v>
      </c>
      <c r="O54" s="154">
        <f t="shared" si="1"/>
        <v>0</v>
      </c>
      <c r="P54">
        <v>32.529999999999994</v>
      </c>
      <c r="Q54">
        <v>18.479999999999997</v>
      </c>
      <c r="R54">
        <v>6.9699999999999989</v>
      </c>
      <c r="S54">
        <v>34.849999999999994</v>
      </c>
      <c r="T54">
        <v>22.169999999999998</v>
      </c>
      <c r="U54" s="156">
        <f t="shared" si="2"/>
        <v>114.99999999999999</v>
      </c>
      <c r="V54" s="154">
        <f t="shared" si="3"/>
        <v>0</v>
      </c>
    </row>
    <row r="55" spans="1:22">
      <c r="A55" t="s">
        <v>97</v>
      </c>
      <c r="B55">
        <f>PPCL!B55</f>
        <v>115</v>
      </c>
      <c r="C55">
        <f>PPCL!C55</f>
        <v>0</v>
      </c>
      <c r="D55">
        <f>PPCL!M55</f>
        <v>115</v>
      </c>
      <c r="E55">
        <f>PPCL!N55</f>
        <v>0</v>
      </c>
      <c r="F55">
        <f t="shared" si="4"/>
        <v>115</v>
      </c>
      <c r="G55">
        <f t="shared" si="5"/>
        <v>115</v>
      </c>
      <c r="H55" s="154"/>
      <c r="I55">
        <f>BRPL_EOD!AG55+BRPL_EOD!AH55</f>
        <v>32.53</v>
      </c>
      <c r="J55">
        <f>BYPL_EOD!AG55+BYPL_EOD!AH55</f>
        <v>18.48</v>
      </c>
      <c r="K55">
        <f>MES_EOD!AG55+MES_EOD!AH55</f>
        <v>6.97</v>
      </c>
      <c r="L55">
        <f>NDMC_EOD!AG55+NDMC_EOD!AH55</f>
        <v>34.85</v>
      </c>
      <c r="M55">
        <f>TPDDL_EOD!AG55+TPDDL_EOD!AH55</f>
        <v>22.17</v>
      </c>
      <c r="N55">
        <f t="shared" si="0"/>
        <v>115.00000000000001</v>
      </c>
      <c r="O55" s="154">
        <f t="shared" si="1"/>
        <v>0</v>
      </c>
      <c r="P55">
        <v>32.529999999999994</v>
      </c>
      <c r="Q55">
        <v>18.479999999999997</v>
      </c>
      <c r="R55">
        <v>6.9699999999999989</v>
      </c>
      <c r="S55">
        <v>34.849999999999994</v>
      </c>
      <c r="T55">
        <v>22.169999999999998</v>
      </c>
      <c r="U55" s="156">
        <f t="shared" si="2"/>
        <v>114.99999999999999</v>
      </c>
      <c r="V55" s="154">
        <f t="shared" si="3"/>
        <v>0</v>
      </c>
    </row>
    <row r="56" spans="1:22">
      <c r="A56" t="s">
        <v>98</v>
      </c>
      <c r="B56">
        <f>PPCL!B56</f>
        <v>115</v>
      </c>
      <c r="C56">
        <f>PPCL!C56</f>
        <v>0</v>
      </c>
      <c r="D56">
        <f>PPCL!M56</f>
        <v>115</v>
      </c>
      <c r="E56">
        <f>PPCL!N56</f>
        <v>0</v>
      </c>
      <c r="F56">
        <f t="shared" si="4"/>
        <v>115</v>
      </c>
      <c r="G56">
        <f t="shared" si="5"/>
        <v>115</v>
      </c>
      <c r="H56" s="154"/>
      <c r="I56">
        <f>BRPL_EOD!AG56+BRPL_EOD!AH56</f>
        <v>32.53</v>
      </c>
      <c r="J56">
        <f>BYPL_EOD!AG56+BYPL_EOD!AH56</f>
        <v>18.48</v>
      </c>
      <c r="K56">
        <f>MES_EOD!AG56+MES_EOD!AH56</f>
        <v>6.97</v>
      </c>
      <c r="L56">
        <f>NDMC_EOD!AG56+NDMC_EOD!AH56</f>
        <v>34.85</v>
      </c>
      <c r="M56">
        <f>TPDDL_EOD!AG56+TPDDL_EOD!AH56</f>
        <v>22.17</v>
      </c>
      <c r="N56">
        <f t="shared" si="0"/>
        <v>115.00000000000001</v>
      </c>
      <c r="O56" s="154">
        <f t="shared" si="1"/>
        <v>0</v>
      </c>
      <c r="P56">
        <v>32.529999999999994</v>
      </c>
      <c r="Q56">
        <v>18.479999999999997</v>
      </c>
      <c r="R56">
        <v>6.9699999999999989</v>
      </c>
      <c r="S56">
        <v>34.849999999999994</v>
      </c>
      <c r="T56">
        <v>22.169999999999998</v>
      </c>
      <c r="U56" s="156">
        <f t="shared" si="2"/>
        <v>114.99999999999999</v>
      </c>
      <c r="V56" s="154">
        <f t="shared" si="3"/>
        <v>0</v>
      </c>
    </row>
    <row r="57" spans="1:22">
      <c r="A57" t="s">
        <v>99</v>
      </c>
      <c r="B57">
        <f>PPCL!B57</f>
        <v>115</v>
      </c>
      <c r="C57">
        <f>PPCL!C57</f>
        <v>0</v>
      </c>
      <c r="D57">
        <f>PPCL!M57</f>
        <v>115</v>
      </c>
      <c r="E57">
        <f>PPCL!N57</f>
        <v>0</v>
      </c>
      <c r="F57">
        <f t="shared" si="4"/>
        <v>115</v>
      </c>
      <c r="G57">
        <f t="shared" si="5"/>
        <v>115</v>
      </c>
      <c r="H57" s="154"/>
      <c r="I57">
        <f>BRPL_EOD!AG57+BRPL_EOD!AH57</f>
        <v>32.53</v>
      </c>
      <c r="J57">
        <f>BYPL_EOD!AG57+BYPL_EOD!AH57</f>
        <v>18.48</v>
      </c>
      <c r="K57">
        <f>MES_EOD!AG57+MES_EOD!AH57</f>
        <v>6.97</v>
      </c>
      <c r="L57">
        <f>NDMC_EOD!AG57+NDMC_EOD!AH57</f>
        <v>34.85</v>
      </c>
      <c r="M57">
        <f>TPDDL_EOD!AG57+TPDDL_EOD!AH57</f>
        <v>22.17</v>
      </c>
      <c r="N57">
        <f t="shared" si="0"/>
        <v>115.00000000000001</v>
      </c>
      <c r="O57" s="154">
        <f t="shared" si="1"/>
        <v>0</v>
      </c>
      <c r="P57">
        <v>32.529999999999994</v>
      </c>
      <c r="Q57">
        <v>18.479999999999997</v>
      </c>
      <c r="R57">
        <v>6.9699999999999989</v>
      </c>
      <c r="S57">
        <v>34.849999999999994</v>
      </c>
      <c r="T57">
        <v>22.169999999999998</v>
      </c>
      <c r="U57" s="156">
        <f t="shared" si="2"/>
        <v>114.99999999999999</v>
      </c>
      <c r="V57" s="154">
        <f t="shared" si="3"/>
        <v>0</v>
      </c>
    </row>
    <row r="58" spans="1:22">
      <c r="A58" t="s">
        <v>100</v>
      </c>
      <c r="B58">
        <f>PPCL!B58</f>
        <v>115</v>
      </c>
      <c r="C58">
        <f>PPCL!C58</f>
        <v>0</v>
      </c>
      <c r="D58">
        <f>PPCL!M58</f>
        <v>115</v>
      </c>
      <c r="E58">
        <f>PPCL!N58</f>
        <v>0</v>
      </c>
      <c r="F58">
        <f t="shared" si="4"/>
        <v>115</v>
      </c>
      <c r="G58">
        <f t="shared" si="5"/>
        <v>115</v>
      </c>
      <c r="H58" s="154"/>
      <c r="I58">
        <f>BRPL_EOD!AG58+BRPL_EOD!AH58</f>
        <v>32.53</v>
      </c>
      <c r="J58">
        <f>BYPL_EOD!AG58+BYPL_EOD!AH58</f>
        <v>18.48</v>
      </c>
      <c r="K58">
        <f>MES_EOD!AG58+MES_EOD!AH58</f>
        <v>6.97</v>
      </c>
      <c r="L58">
        <f>NDMC_EOD!AG58+NDMC_EOD!AH58</f>
        <v>34.85</v>
      </c>
      <c r="M58">
        <f>TPDDL_EOD!AG58+TPDDL_EOD!AH58</f>
        <v>22.17</v>
      </c>
      <c r="N58">
        <f t="shared" si="0"/>
        <v>115.00000000000001</v>
      </c>
      <c r="O58" s="154">
        <f t="shared" si="1"/>
        <v>0</v>
      </c>
      <c r="P58">
        <v>32.529999999999994</v>
      </c>
      <c r="Q58">
        <v>18.479999999999997</v>
      </c>
      <c r="R58">
        <v>6.9699999999999989</v>
      </c>
      <c r="S58">
        <v>34.849999999999994</v>
      </c>
      <c r="T58">
        <v>22.169999999999998</v>
      </c>
      <c r="U58" s="156">
        <f t="shared" si="2"/>
        <v>114.99999999999999</v>
      </c>
      <c r="V58" s="154">
        <f t="shared" si="3"/>
        <v>0</v>
      </c>
    </row>
    <row r="59" spans="1:22">
      <c r="A59" t="s">
        <v>101</v>
      </c>
      <c r="B59">
        <f>PPCL!B59</f>
        <v>115</v>
      </c>
      <c r="C59">
        <f>PPCL!C59</f>
        <v>0</v>
      </c>
      <c r="D59">
        <f>PPCL!M59</f>
        <v>115</v>
      </c>
      <c r="E59">
        <f>PPCL!N59</f>
        <v>0</v>
      </c>
      <c r="F59">
        <f t="shared" si="4"/>
        <v>115</v>
      </c>
      <c r="G59">
        <f t="shared" si="5"/>
        <v>115</v>
      </c>
      <c r="H59" s="154"/>
      <c r="I59">
        <f>BRPL_EOD!AG59+BRPL_EOD!AH59</f>
        <v>32.53</v>
      </c>
      <c r="J59">
        <f>BYPL_EOD!AG59+BYPL_EOD!AH59</f>
        <v>18.48</v>
      </c>
      <c r="K59">
        <f>MES_EOD!AG59+MES_EOD!AH59</f>
        <v>6.97</v>
      </c>
      <c r="L59">
        <f>NDMC_EOD!AG59+NDMC_EOD!AH59</f>
        <v>34.85</v>
      </c>
      <c r="M59">
        <f>TPDDL_EOD!AG59+TPDDL_EOD!AH59</f>
        <v>22.17</v>
      </c>
      <c r="N59">
        <f t="shared" si="0"/>
        <v>115.00000000000001</v>
      </c>
      <c r="O59" s="154">
        <f t="shared" si="1"/>
        <v>0</v>
      </c>
      <c r="P59">
        <v>32.529999999999994</v>
      </c>
      <c r="Q59">
        <v>18.479999999999997</v>
      </c>
      <c r="R59">
        <v>6.9699999999999989</v>
      </c>
      <c r="S59">
        <v>34.849999999999994</v>
      </c>
      <c r="T59">
        <v>22.169999999999998</v>
      </c>
      <c r="U59" s="156">
        <f t="shared" si="2"/>
        <v>114.99999999999999</v>
      </c>
      <c r="V59" s="154">
        <f t="shared" si="3"/>
        <v>0</v>
      </c>
    </row>
    <row r="60" spans="1:22">
      <c r="A60" t="s">
        <v>102</v>
      </c>
      <c r="B60">
        <f>PPCL!B60</f>
        <v>115</v>
      </c>
      <c r="C60">
        <f>PPCL!C60</f>
        <v>0</v>
      </c>
      <c r="D60">
        <f>PPCL!M60</f>
        <v>115</v>
      </c>
      <c r="E60">
        <f>PPCL!N60</f>
        <v>0</v>
      </c>
      <c r="F60">
        <f t="shared" si="4"/>
        <v>115</v>
      </c>
      <c r="G60">
        <f t="shared" si="5"/>
        <v>115</v>
      </c>
      <c r="H60" s="154"/>
      <c r="I60">
        <f>BRPL_EOD!AG60+BRPL_EOD!AH60</f>
        <v>32.53</v>
      </c>
      <c r="J60">
        <f>BYPL_EOD!AG60+BYPL_EOD!AH60</f>
        <v>18.48</v>
      </c>
      <c r="K60">
        <f>MES_EOD!AG60+MES_EOD!AH60</f>
        <v>6.97</v>
      </c>
      <c r="L60">
        <f>NDMC_EOD!AG60+NDMC_EOD!AH60</f>
        <v>34.85</v>
      </c>
      <c r="M60">
        <f>TPDDL_EOD!AG60+TPDDL_EOD!AH60</f>
        <v>22.17</v>
      </c>
      <c r="N60">
        <f t="shared" si="0"/>
        <v>115.00000000000001</v>
      </c>
      <c r="O60" s="154">
        <f t="shared" si="1"/>
        <v>0</v>
      </c>
      <c r="P60">
        <v>32.529999999999994</v>
      </c>
      <c r="Q60">
        <v>18.479999999999997</v>
      </c>
      <c r="R60">
        <v>6.9699999999999989</v>
      </c>
      <c r="S60">
        <v>34.849999999999994</v>
      </c>
      <c r="T60">
        <v>22.169999999999998</v>
      </c>
      <c r="U60" s="156">
        <f t="shared" si="2"/>
        <v>114.99999999999999</v>
      </c>
      <c r="V60" s="154">
        <f t="shared" si="3"/>
        <v>0</v>
      </c>
    </row>
    <row r="61" spans="1:22">
      <c r="A61" t="s">
        <v>103</v>
      </c>
      <c r="B61">
        <f>PPCL!B61</f>
        <v>115</v>
      </c>
      <c r="C61">
        <f>PPCL!C61</f>
        <v>0</v>
      </c>
      <c r="D61">
        <f>PPCL!M61</f>
        <v>115</v>
      </c>
      <c r="E61">
        <f>PPCL!N61</f>
        <v>0</v>
      </c>
      <c r="F61">
        <f t="shared" si="4"/>
        <v>115</v>
      </c>
      <c r="G61">
        <f t="shared" si="5"/>
        <v>115</v>
      </c>
      <c r="H61" s="154"/>
      <c r="I61">
        <f>BRPL_EOD!AG61+BRPL_EOD!AH61</f>
        <v>32.53</v>
      </c>
      <c r="J61">
        <f>BYPL_EOD!AG61+BYPL_EOD!AH61</f>
        <v>18.48</v>
      </c>
      <c r="K61">
        <f>MES_EOD!AG61+MES_EOD!AH61</f>
        <v>6.97</v>
      </c>
      <c r="L61">
        <f>NDMC_EOD!AG61+NDMC_EOD!AH61</f>
        <v>34.85</v>
      </c>
      <c r="M61">
        <f>TPDDL_EOD!AG61+TPDDL_EOD!AH61</f>
        <v>22.17</v>
      </c>
      <c r="N61">
        <f t="shared" si="0"/>
        <v>115.00000000000001</v>
      </c>
      <c r="O61" s="154">
        <f t="shared" si="1"/>
        <v>0</v>
      </c>
      <c r="P61">
        <v>32.529999999999994</v>
      </c>
      <c r="Q61">
        <v>18.479999999999997</v>
      </c>
      <c r="R61">
        <v>6.9699999999999989</v>
      </c>
      <c r="S61">
        <v>34.849999999999994</v>
      </c>
      <c r="T61">
        <v>22.169999999999998</v>
      </c>
      <c r="U61" s="156">
        <f t="shared" si="2"/>
        <v>114.99999999999999</v>
      </c>
      <c r="V61" s="154">
        <f t="shared" si="3"/>
        <v>0</v>
      </c>
    </row>
    <row r="62" spans="1:22">
      <c r="A62" t="s">
        <v>104</v>
      </c>
      <c r="B62">
        <f>PPCL!B62</f>
        <v>115</v>
      </c>
      <c r="C62">
        <f>PPCL!C62</f>
        <v>0</v>
      </c>
      <c r="D62">
        <f>PPCL!M62</f>
        <v>115</v>
      </c>
      <c r="E62">
        <f>PPCL!N62</f>
        <v>0</v>
      </c>
      <c r="F62">
        <f t="shared" si="4"/>
        <v>115</v>
      </c>
      <c r="G62">
        <f t="shared" si="5"/>
        <v>115</v>
      </c>
      <c r="H62" s="154"/>
      <c r="I62">
        <f>BRPL_EOD!AG62+BRPL_EOD!AH62</f>
        <v>32.53</v>
      </c>
      <c r="J62">
        <f>BYPL_EOD!AG62+BYPL_EOD!AH62</f>
        <v>18.48</v>
      </c>
      <c r="K62">
        <f>MES_EOD!AG62+MES_EOD!AH62</f>
        <v>6.97</v>
      </c>
      <c r="L62">
        <f>NDMC_EOD!AG62+NDMC_EOD!AH62</f>
        <v>34.85</v>
      </c>
      <c r="M62">
        <f>TPDDL_EOD!AG62+TPDDL_EOD!AH62</f>
        <v>22.17</v>
      </c>
      <c r="N62">
        <f t="shared" si="0"/>
        <v>115.00000000000001</v>
      </c>
      <c r="O62" s="154">
        <f t="shared" si="1"/>
        <v>0</v>
      </c>
      <c r="P62">
        <v>32.529999999999994</v>
      </c>
      <c r="Q62">
        <v>18.479999999999997</v>
      </c>
      <c r="R62">
        <v>6.9699999999999989</v>
      </c>
      <c r="S62">
        <v>34.849999999999994</v>
      </c>
      <c r="T62">
        <v>22.169999999999998</v>
      </c>
      <c r="U62" s="156">
        <f t="shared" si="2"/>
        <v>114.99999999999999</v>
      </c>
      <c r="V62" s="154">
        <f t="shared" si="3"/>
        <v>0</v>
      </c>
    </row>
    <row r="63" spans="1:22">
      <c r="A63" t="s">
        <v>105</v>
      </c>
      <c r="B63">
        <f>PPCL!B63</f>
        <v>115</v>
      </c>
      <c r="C63">
        <f>PPCL!C63</f>
        <v>0</v>
      </c>
      <c r="D63">
        <f>PPCL!M63</f>
        <v>115</v>
      </c>
      <c r="E63">
        <f>PPCL!N63</f>
        <v>0</v>
      </c>
      <c r="F63">
        <f t="shared" si="4"/>
        <v>115</v>
      </c>
      <c r="G63">
        <f t="shared" si="5"/>
        <v>115</v>
      </c>
      <c r="H63" s="154"/>
      <c r="I63">
        <f>BRPL_EOD!AG63+BRPL_EOD!AH63</f>
        <v>32.53</v>
      </c>
      <c r="J63">
        <f>BYPL_EOD!AG63+BYPL_EOD!AH63</f>
        <v>18.48</v>
      </c>
      <c r="K63">
        <f>MES_EOD!AG63+MES_EOD!AH63</f>
        <v>6.97</v>
      </c>
      <c r="L63">
        <f>NDMC_EOD!AG63+NDMC_EOD!AH63</f>
        <v>34.85</v>
      </c>
      <c r="M63">
        <f>TPDDL_EOD!AG63+TPDDL_EOD!AH63</f>
        <v>22.17</v>
      </c>
      <c r="N63">
        <f t="shared" si="0"/>
        <v>115.00000000000001</v>
      </c>
      <c r="O63" s="154">
        <f t="shared" si="1"/>
        <v>0</v>
      </c>
      <c r="P63">
        <v>32.529999999999994</v>
      </c>
      <c r="Q63">
        <v>18.479999999999997</v>
      </c>
      <c r="R63">
        <v>6.9699999999999989</v>
      </c>
      <c r="S63">
        <v>34.849999999999994</v>
      </c>
      <c r="T63">
        <v>22.169999999999998</v>
      </c>
      <c r="U63" s="156">
        <f t="shared" si="2"/>
        <v>114.99999999999999</v>
      </c>
      <c r="V63" s="154">
        <f t="shared" si="3"/>
        <v>0</v>
      </c>
    </row>
    <row r="64" spans="1:22">
      <c r="A64" t="s">
        <v>106</v>
      </c>
      <c r="B64">
        <f>PPCL!B64</f>
        <v>115</v>
      </c>
      <c r="C64">
        <f>PPCL!C64</f>
        <v>0</v>
      </c>
      <c r="D64">
        <f>PPCL!M64</f>
        <v>115</v>
      </c>
      <c r="E64">
        <f>PPCL!N64</f>
        <v>0</v>
      </c>
      <c r="F64">
        <f t="shared" si="4"/>
        <v>115</v>
      </c>
      <c r="G64">
        <f t="shared" si="5"/>
        <v>115</v>
      </c>
      <c r="H64" s="154"/>
      <c r="I64">
        <f>BRPL_EOD!AG64+BRPL_EOD!AH64</f>
        <v>32.53</v>
      </c>
      <c r="J64">
        <f>BYPL_EOD!AG64+BYPL_EOD!AH64</f>
        <v>18.48</v>
      </c>
      <c r="K64">
        <f>MES_EOD!AG64+MES_EOD!AH64</f>
        <v>6.97</v>
      </c>
      <c r="L64">
        <f>NDMC_EOD!AG64+NDMC_EOD!AH64</f>
        <v>34.85</v>
      </c>
      <c r="M64">
        <f>TPDDL_EOD!AG64+TPDDL_EOD!AH64</f>
        <v>22.17</v>
      </c>
      <c r="N64">
        <f t="shared" si="0"/>
        <v>115.00000000000001</v>
      </c>
      <c r="O64" s="154">
        <f t="shared" si="1"/>
        <v>0</v>
      </c>
      <c r="P64">
        <v>32.529999999999994</v>
      </c>
      <c r="Q64">
        <v>18.479999999999997</v>
      </c>
      <c r="R64">
        <v>6.9699999999999989</v>
      </c>
      <c r="S64">
        <v>34.849999999999994</v>
      </c>
      <c r="T64">
        <v>22.169999999999998</v>
      </c>
      <c r="U64" s="156">
        <f t="shared" si="2"/>
        <v>114.99999999999999</v>
      </c>
      <c r="V64" s="154">
        <f t="shared" si="3"/>
        <v>0</v>
      </c>
    </row>
    <row r="65" spans="1:22">
      <c r="A65" t="s">
        <v>107</v>
      </c>
      <c r="B65">
        <f>PPCL!B65</f>
        <v>115</v>
      </c>
      <c r="C65">
        <f>PPCL!C65</f>
        <v>0</v>
      </c>
      <c r="D65">
        <f>PPCL!M65</f>
        <v>115</v>
      </c>
      <c r="E65">
        <f>PPCL!N65</f>
        <v>0</v>
      </c>
      <c r="F65">
        <f t="shared" si="4"/>
        <v>115</v>
      </c>
      <c r="G65">
        <f t="shared" si="5"/>
        <v>115</v>
      </c>
      <c r="H65" s="154"/>
      <c r="I65">
        <f>BRPL_EOD!AG65+BRPL_EOD!AH65</f>
        <v>32.53</v>
      </c>
      <c r="J65">
        <f>BYPL_EOD!AG65+BYPL_EOD!AH65</f>
        <v>18.48</v>
      </c>
      <c r="K65">
        <f>MES_EOD!AG65+MES_EOD!AH65</f>
        <v>6.97</v>
      </c>
      <c r="L65">
        <f>NDMC_EOD!AG65+NDMC_EOD!AH65</f>
        <v>34.85</v>
      </c>
      <c r="M65">
        <f>TPDDL_EOD!AG65+TPDDL_EOD!AH65</f>
        <v>22.17</v>
      </c>
      <c r="N65">
        <f t="shared" si="0"/>
        <v>115.00000000000001</v>
      </c>
      <c r="O65" s="154">
        <f t="shared" si="1"/>
        <v>0</v>
      </c>
      <c r="P65">
        <v>32.529999999999994</v>
      </c>
      <c r="Q65">
        <v>18.479999999999997</v>
      </c>
      <c r="R65">
        <v>6.9699999999999989</v>
      </c>
      <c r="S65">
        <v>34.849999999999994</v>
      </c>
      <c r="T65">
        <v>22.169999999999998</v>
      </c>
      <c r="U65" s="156">
        <f t="shared" si="2"/>
        <v>114.99999999999999</v>
      </c>
      <c r="V65" s="154">
        <f t="shared" si="3"/>
        <v>0</v>
      </c>
    </row>
    <row r="66" spans="1:22">
      <c r="A66" t="s">
        <v>108</v>
      </c>
      <c r="B66">
        <f>PPCL!B66</f>
        <v>115</v>
      </c>
      <c r="C66">
        <f>PPCL!C66</f>
        <v>0</v>
      </c>
      <c r="D66">
        <f>PPCL!M66</f>
        <v>115</v>
      </c>
      <c r="E66">
        <f>PPCL!N66</f>
        <v>0</v>
      </c>
      <c r="F66">
        <f t="shared" si="4"/>
        <v>115</v>
      </c>
      <c r="G66">
        <f t="shared" si="5"/>
        <v>115</v>
      </c>
      <c r="H66" s="154"/>
      <c r="I66">
        <f>BRPL_EOD!AG66+BRPL_EOD!AH66</f>
        <v>32.53</v>
      </c>
      <c r="J66">
        <f>BYPL_EOD!AG66+BYPL_EOD!AH66</f>
        <v>18.48</v>
      </c>
      <c r="K66">
        <f>MES_EOD!AG66+MES_EOD!AH66</f>
        <v>6.97</v>
      </c>
      <c r="L66">
        <f>NDMC_EOD!AG66+NDMC_EOD!AH66</f>
        <v>34.85</v>
      </c>
      <c r="M66">
        <f>TPDDL_EOD!AG66+TPDDL_EOD!AH66</f>
        <v>22.17</v>
      </c>
      <c r="N66">
        <f t="shared" si="0"/>
        <v>115.00000000000001</v>
      </c>
      <c r="O66" s="154">
        <f t="shared" si="1"/>
        <v>0</v>
      </c>
      <c r="P66">
        <v>32.529999999999994</v>
      </c>
      <c r="Q66">
        <v>18.479999999999997</v>
      </c>
      <c r="R66">
        <v>6.9699999999999989</v>
      </c>
      <c r="S66">
        <v>34.849999999999994</v>
      </c>
      <c r="T66">
        <v>22.169999999999998</v>
      </c>
      <c r="U66" s="156">
        <f t="shared" si="2"/>
        <v>114.99999999999999</v>
      </c>
      <c r="V66" s="154">
        <f t="shared" si="3"/>
        <v>0</v>
      </c>
    </row>
    <row r="67" spans="1:22">
      <c r="A67" t="s">
        <v>109</v>
      </c>
      <c r="B67">
        <f>PPCL!B67</f>
        <v>115</v>
      </c>
      <c r="C67">
        <f>PPCL!C67</f>
        <v>0</v>
      </c>
      <c r="D67">
        <f>PPCL!M67</f>
        <v>115</v>
      </c>
      <c r="E67">
        <f>PPCL!N67</f>
        <v>0</v>
      </c>
      <c r="F67">
        <f t="shared" si="4"/>
        <v>115</v>
      </c>
      <c r="G67">
        <f t="shared" si="5"/>
        <v>115</v>
      </c>
      <c r="H67" s="154"/>
      <c r="I67">
        <f>BRPL_EOD!AG67+BRPL_EOD!AH67</f>
        <v>32.53</v>
      </c>
      <c r="J67">
        <f>BYPL_EOD!AG67+BYPL_EOD!AH67</f>
        <v>18.48</v>
      </c>
      <c r="K67">
        <f>MES_EOD!AG67+MES_EOD!AH67</f>
        <v>6.97</v>
      </c>
      <c r="L67">
        <f>NDMC_EOD!AG67+NDMC_EOD!AH67</f>
        <v>34.85</v>
      </c>
      <c r="M67">
        <f>TPDDL_EOD!AG67+TPDDL_EOD!AH67</f>
        <v>22.17</v>
      </c>
      <c r="N67">
        <f t="shared" ref="N67:N98" si="6">SUM(I67:M67)</f>
        <v>115.00000000000001</v>
      </c>
      <c r="O67" s="154">
        <f t="shared" ref="O67:O98" si="7">G67-N67</f>
        <v>0</v>
      </c>
      <c r="P67">
        <v>32.529999999999994</v>
      </c>
      <c r="Q67">
        <v>18.479999999999997</v>
      </c>
      <c r="R67">
        <v>6.9699999999999989</v>
      </c>
      <c r="S67">
        <v>34.849999999999994</v>
      </c>
      <c r="T67">
        <v>22.169999999999998</v>
      </c>
      <c r="U67" s="156">
        <f t="shared" ref="U67:U98" si="8">SUM(P67:T67)</f>
        <v>114.99999999999999</v>
      </c>
      <c r="V67" s="154">
        <f t="shared" ref="V67:V99" si="9">G67-U67</f>
        <v>0</v>
      </c>
    </row>
    <row r="68" spans="1:22">
      <c r="A68" t="s">
        <v>110</v>
      </c>
      <c r="B68">
        <f>PPCL!B68</f>
        <v>115</v>
      </c>
      <c r="C68">
        <f>PPCL!C68</f>
        <v>0</v>
      </c>
      <c r="D68">
        <f>PPCL!M68</f>
        <v>115</v>
      </c>
      <c r="E68">
        <f>PPCL!N68</f>
        <v>0</v>
      </c>
      <c r="F68">
        <f t="shared" ref="F68:F98" si="10">B68+C68</f>
        <v>115</v>
      </c>
      <c r="G68">
        <f t="shared" ref="G68:G98" si="11">D68+E68</f>
        <v>115</v>
      </c>
      <c r="H68" s="154"/>
      <c r="I68">
        <f>BRPL_EOD!AG68+BRPL_EOD!AH68</f>
        <v>32.53</v>
      </c>
      <c r="J68">
        <f>BYPL_EOD!AG68+BYPL_EOD!AH68</f>
        <v>18.48</v>
      </c>
      <c r="K68">
        <f>MES_EOD!AG68+MES_EOD!AH68</f>
        <v>6.97</v>
      </c>
      <c r="L68">
        <f>NDMC_EOD!AG68+NDMC_EOD!AH68</f>
        <v>34.85</v>
      </c>
      <c r="M68">
        <f>TPDDL_EOD!AG68+TPDDL_EOD!AH68</f>
        <v>22.17</v>
      </c>
      <c r="N68">
        <f t="shared" si="6"/>
        <v>115.00000000000001</v>
      </c>
      <c r="O68" s="154">
        <f t="shared" si="7"/>
        <v>0</v>
      </c>
      <c r="P68">
        <v>32.529999999999994</v>
      </c>
      <c r="Q68">
        <v>18.479999999999997</v>
      </c>
      <c r="R68">
        <v>6.9699999999999989</v>
      </c>
      <c r="S68">
        <v>34.849999999999994</v>
      </c>
      <c r="T68">
        <v>22.169999999999998</v>
      </c>
      <c r="U68" s="156">
        <f t="shared" si="8"/>
        <v>114.99999999999999</v>
      </c>
      <c r="V68" s="154">
        <f t="shared" si="9"/>
        <v>0</v>
      </c>
    </row>
    <row r="69" spans="1:22">
      <c r="A69" t="s">
        <v>111</v>
      </c>
      <c r="B69">
        <f>PPCL!B69</f>
        <v>115</v>
      </c>
      <c r="C69">
        <f>PPCL!C69</f>
        <v>0</v>
      </c>
      <c r="D69">
        <f>PPCL!M69</f>
        <v>115</v>
      </c>
      <c r="E69">
        <f>PPCL!N69</f>
        <v>0</v>
      </c>
      <c r="F69">
        <f t="shared" si="10"/>
        <v>115</v>
      </c>
      <c r="G69">
        <f t="shared" si="11"/>
        <v>115</v>
      </c>
      <c r="H69" s="154"/>
      <c r="I69">
        <f>BRPL_EOD!AG69+BRPL_EOD!AH69</f>
        <v>32.53</v>
      </c>
      <c r="J69">
        <f>BYPL_EOD!AG69+BYPL_EOD!AH69</f>
        <v>18.48</v>
      </c>
      <c r="K69">
        <f>MES_EOD!AG69+MES_EOD!AH69</f>
        <v>6.97</v>
      </c>
      <c r="L69">
        <f>NDMC_EOD!AG69+NDMC_EOD!AH69</f>
        <v>34.85</v>
      </c>
      <c r="M69">
        <f>TPDDL_EOD!AG69+TPDDL_EOD!AH69</f>
        <v>22.17</v>
      </c>
      <c r="N69">
        <f t="shared" si="6"/>
        <v>115.00000000000001</v>
      </c>
      <c r="O69" s="154">
        <f t="shared" si="7"/>
        <v>0</v>
      </c>
      <c r="P69">
        <v>32.529999999999994</v>
      </c>
      <c r="Q69">
        <v>18.479999999999997</v>
      </c>
      <c r="R69">
        <v>6.9699999999999989</v>
      </c>
      <c r="S69">
        <v>34.849999999999994</v>
      </c>
      <c r="T69">
        <v>22.169999999999998</v>
      </c>
      <c r="U69" s="156">
        <f t="shared" si="8"/>
        <v>114.99999999999999</v>
      </c>
      <c r="V69" s="154">
        <f t="shared" si="9"/>
        <v>0</v>
      </c>
    </row>
    <row r="70" spans="1:22">
      <c r="A70" t="s">
        <v>112</v>
      </c>
      <c r="B70">
        <f>PPCL!B70</f>
        <v>115</v>
      </c>
      <c r="C70">
        <f>PPCL!C70</f>
        <v>0</v>
      </c>
      <c r="D70">
        <f>PPCL!M70</f>
        <v>115</v>
      </c>
      <c r="E70">
        <f>PPCL!N70</f>
        <v>0</v>
      </c>
      <c r="F70">
        <f t="shared" si="10"/>
        <v>115</v>
      </c>
      <c r="G70">
        <f t="shared" si="11"/>
        <v>115</v>
      </c>
      <c r="H70" s="154"/>
      <c r="I70">
        <f>BRPL_EOD!AG70+BRPL_EOD!AH70</f>
        <v>32.53</v>
      </c>
      <c r="J70">
        <f>BYPL_EOD!AG70+BYPL_EOD!AH70</f>
        <v>18.48</v>
      </c>
      <c r="K70">
        <f>MES_EOD!AG70+MES_EOD!AH70</f>
        <v>6.97</v>
      </c>
      <c r="L70">
        <f>NDMC_EOD!AG70+NDMC_EOD!AH70</f>
        <v>34.85</v>
      </c>
      <c r="M70">
        <f>TPDDL_EOD!AG70+TPDDL_EOD!AH70</f>
        <v>22.17</v>
      </c>
      <c r="N70">
        <f t="shared" si="6"/>
        <v>115.00000000000001</v>
      </c>
      <c r="O70" s="154">
        <f t="shared" si="7"/>
        <v>0</v>
      </c>
      <c r="P70">
        <v>32.529999999999994</v>
      </c>
      <c r="Q70">
        <v>18.479999999999997</v>
      </c>
      <c r="R70">
        <v>6.9699999999999989</v>
      </c>
      <c r="S70">
        <v>34.849999999999994</v>
      </c>
      <c r="T70">
        <v>22.169999999999998</v>
      </c>
      <c r="U70" s="156">
        <f t="shared" si="8"/>
        <v>114.99999999999999</v>
      </c>
      <c r="V70" s="154">
        <f t="shared" si="9"/>
        <v>0</v>
      </c>
    </row>
    <row r="71" spans="1:22">
      <c r="A71" t="s">
        <v>113</v>
      </c>
      <c r="B71">
        <f>PPCL!B71</f>
        <v>115</v>
      </c>
      <c r="C71">
        <f>PPCL!C71</f>
        <v>0</v>
      </c>
      <c r="D71">
        <f>PPCL!M71</f>
        <v>115</v>
      </c>
      <c r="E71">
        <f>PPCL!N71</f>
        <v>0</v>
      </c>
      <c r="F71">
        <f t="shared" si="10"/>
        <v>115</v>
      </c>
      <c r="G71">
        <f t="shared" si="11"/>
        <v>115</v>
      </c>
      <c r="H71" s="154"/>
      <c r="I71">
        <f>BRPL_EOD!AG71+BRPL_EOD!AH71</f>
        <v>32.53</v>
      </c>
      <c r="J71">
        <f>BYPL_EOD!AG71+BYPL_EOD!AH71</f>
        <v>18.48</v>
      </c>
      <c r="K71">
        <f>MES_EOD!AG71+MES_EOD!AH71</f>
        <v>6.97</v>
      </c>
      <c r="L71">
        <f>NDMC_EOD!AG71+NDMC_EOD!AH71</f>
        <v>34.85</v>
      </c>
      <c r="M71">
        <f>TPDDL_EOD!AG71+TPDDL_EOD!AH71</f>
        <v>22.17</v>
      </c>
      <c r="N71">
        <f t="shared" si="6"/>
        <v>115.00000000000001</v>
      </c>
      <c r="O71" s="154">
        <f t="shared" si="7"/>
        <v>0</v>
      </c>
      <c r="P71">
        <v>32.529999999999994</v>
      </c>
      <c r="Q71">
        <v>18.479999999999997</v>
      </c>
      <c r="R71">
        <v>6.9699999999999989</v>
      </c>
      <c r="S71">
        <v>34.849999999999994</v>
      </c>
      <c r="T71">
        <v>22.169999999999998</v>
      </c>
      <c r="U71" s="156">
        <f t="shared" si="8"/>
        <v>114.99999999999999</v>
      </c>
      <c r="V71" s="154">
        <f t="shared" si="9"/>
        <v>0</v>
      </c>
    </row>
    <row r="72" spans="1:22">
      <c r="A72" t="s">
        <v>114</v>
      </c>
      <c r="B72">
        <f>PPCL!B72</f>
        <v>115</v>
      </c>
      <c r="C72">
        <f>PPCL!C72</f>
        <v>0</v>
      </c>
      <c r="D72">
        <f>PPCL!M72</f>
        <v>115</v>
      </c>
      <c r="E72">
        <f>PPCL!N72</f>
        <v>0</v>
      </c>
      <c r="F72">
        <f t="shared" si="10"/>
        <v>115</v>
      </c>
      <c r="G72">
        <f t="shared" si="11"/>
        <v>115</v>
      </c>
      <c r="H72" s="154"/>
      <c r="I72">
        <f>BRPL_EOD!AG72+BRPL_EOD!AH72</f>
        <v>32.53</v>
      </c>
      <c r="J72">
        <f>BYPL_EOD!AG72+BYPL_EOD!AH72</f>
        <v>18.48</v>
      </c>
      <c r="K72">
        <f>MES_EOD!AG72+MES_EOD!AH72</f>
        <v>6.97</v>
      </c>
      <c r="L72">
        <f>NDMC_EOD!AG72+NDMC_EOD!AH72</f>
        <v>34.85</v>
      </c>
      <c r="M72">
        <f>TPDDL_EOD!AG72+TPDDL_EOD!AH72</f>
        <v>22.17</v>
      </c>
      <c r="N72">
        <f t="shared" si="6"/>
        <v>115.00000000000001</v>
      </c>
      <c r="O72" s="154">
        <f t="shared" si="7"/>
        <v>0</v>
      </c>
      <c r="P72">
        <v>32.529999999999994</v>
      </c>
      <c r="Q72">
        <v>18.479999999999997</v>
      </c>
      <c r="R72">
        <v>6.9699999999999989</v>
      </c>
      <c r="S72">
        <v>34.849999999999994</v>
      </c>
      <c r="T72">
        <v>22.169999999999998</v>
      </c>
      <c r="U72" s="156">
        <f t="shared" si="8"/>
        <v>114.99999999999999</v>
      </c>
      <c r="V72" s="154">
        <f t="shared" si="9"/>
        <v>0</v>
      </c>
    </row>
    <row r="73" spans="1:22">
      <c r="A73" t="s">
        <v>115</v>
      </c>
      <c r="B73">
        <f>PPCL!B73</f>
        <v>115</v>
      </c>
      <c r="C73">
        <f>PPCL!C73</f>
        <v>0</v>
      </c>
      <c r="D73">
        <f>PPCL!M73</f>
        <v>115</v>
      </c>
      <c r="E73">
        <f>PPCL!N73</f>
        <v>0</v>
      </c>
      <c r="F73">
        <f t="shared" si="10"/>
        <v>115</v>
      </c>
      <c r="G73">
        <f t="shared" si="11"/>
        <v>115</v>
      </c>
      <c r="H73" s="154"/>
      <c r="I73">
        <f>BRPL_EOD!AG73+BRPL_EOD!AH73</f>
        <v>32.53</v>
      </c>
      <c r="J73">
        <f>BYPL_EOD!AG73+BYPL_EOD!AH73</f>
        <v>18.48</v>
      </c>
      <c r="K73">
        <f>MES_EOD!AG73+MES_EOD!AH73</f>
        <v>6.97</v>
      </c>
      <c r="L73">
        <f>NDMC_EOD!AG73+NDMC_EOD!AH73</f>
        <v>34.85</v>
      </c>
      <c r="M73">
        <f>TPDDL_EOD!AG73+TPDDL_EOD!AH73</f>
        <v>22.17</v>
      </c>
      <c r="N73">
        <f t="shared" si="6"/>
        <v>115.00000000000001</v>
      </c>
      <c r="O73" s="154">
        <f t="shared" si="7"/>
        <v>0</v>
      </c>
      <c r="P73">
        <v>32.529999999999994</v>
      </c>
      <c r="Q73">
        <v>18.479999999999997</v>
      </c>
      <c r="R73">
        <v>6.9699999999999989</v>
      </c>
      <c r="S73">
        <v>34.849999999999994</v>
      </c>
      <c r="T73">
        <v>22.169999999999998</v>
      </c>
      <c r="U73" s="156">
        <f t="shared" si="8"/>
        <v>114.99999999999999</v>
      </c>
      <c r="V73" s="154">
        <f t="shared" si="9"/>
        <v>0</v>
      </c>
    </row>
    <row r="74" spans="1:22">
      <c r="A74" t="s">
        <v>116</v>
      </c>
      <c r="B74">
        <f>PPCL!B74</f>
        <v>115</v>
      </c>
      <c r="C74">
        <f>PPCL!C74</f>
        <v>0</v>
      </c>
      <c r="D74">
        <f>PPCL!M74</f>
        <v>115</v>
      </c>
      <c r="E74">
        <f>PPCL!N74</f>
        <v>0</v>
      </c>
      <c r="F74">
        <f t="shared" si="10"/>
        <v>115</v>
      </c>
      <c r="G74">
        <f t="shared" si="11"/>
        <v>115</v>
      </c>
      <c r="H74" s="154"/>
      <c r="I74">
        <f>BRPL_EOD!AG74+BRPL_EOD!AH74</f>
        <v>32.53</v>
      </c>
      <c r="J74">
        <f>BYPL_EOD!AG74+BYPL_EOD!AH74</f>
        <v>18.48</v>
      </c>
      <c r="K74">
        <f>MES_EOD!AG74+MES_EOD!AH74</f>
        <v>6.97</v>
      </c>
      <c r="L74">
        <f>NDMC_EOD!AG74+NDMC_EOD!AH74</f>
        <v>34.85</v>
      </c>
      <c r="M74">
        <f>TPDDL_EOD!AG74+TPDDL_EOD!AH74</f>
        <v>22.17</v>
      </c>
      <c r="N74">
        <f t="shared" si="6"/>
        <v>115.00000000000001</v>
      </c>
      <c r="O74" s="154">
        <f t="shared" si="7"/>
        <v>0</v>
      </c>
      <c r="P74">
        <v>32.529999999999994</v>
      </c>
      <c r="Q74">
        <v>18.479999999999997</v>
      </c>
      <c r="R74">
        <v>6.9699999999999989</v>
      </c>
      <c r="S74">
        <v>34.849999999999994</v>
      </c>
      <c r="T74">
        <v>22.169999999999998</v>
      </c>
      <c r="U74" s="156">
        <f t="shared" si="8"/>
        <v>114.99999999999999</v>
      </c>
      <c r="V74" s="154">
        <f t="shared" si="9"/>
        <v>0</v>
      </c>
    </row>
    <row r="75" spans="1:22">
      <c r="A75" t="s">
        <v>117</v>
      </c>
      <c r="B75">
        <f>PPCL!B75</f>
        <v>115</v>
      </c>
      <c r="C75">
        <f>PPCL!C75</f>
        <v>0</v>
      </c>
      <c r="D75">
        <f>PPCL!M75</f>
        <v>115</v>
      </c>
      <c r="E75">
        <f>PPCL!N75</f>
        <v>0</v>
      </c>
      <c r="F75">
        <f t="shared" si="10"/>
        <v>115</v>
      </c>
      <c r="G75">
        <f t="shared" si="11"/>
        <v>115</v>
      </c>
      <c r="H75" s="154"/>
      <c r="I75">
        <f>BRPL_EOD!AG75+BRPL_EOD!AH75</f>
        <v>32.53</v>
      </c>
      <c r="J75">
        <f>BYPL_EOD!AG75+BYPL_EOD!AH75</f>
        <v>18.48</v>
      </c>
      <c r="K75">
        <f>MES_EOD!AG75+MES_EOD!AH75</f>
        <v>6.97</v>
      </c>
      <c r="L75">
        <f>NDMC_EOD!AG75+NDMC_EOD!AH75</f>
        <v>34.85</v>
      </c>
      <c r="M75">
        <f>TPDDL_EOD!AG75+TPDDL_EOD!AH75</f>
        <v>22.17</v>
      </c>
      <c r="N75">
        <f t="shared" si="6"/>
        <v>115.00000000000001</v>
      </c>
      <c r="O75" s="154">
        <f t="shared" si="7"/>
        <v>0</v>
      </c>
      <c r="P75">
        <v>32.529999999999994</v>
      </c>
      <c r="Q75">
        <v>18.479999999999997</v>
      </c>
      <c r="R75">
        <v>6.9699999999999989</v>
      </c>
      <c r="S75">
        <v>34.849999999999994</v>
      </c>
      <c r="T75">
        <v>22.169999999999998</v>
      </c>
      <c r="U75" s="156">
        <f t="shared" si="8"/>
        <v>114.99999999999999</v>
      </c>
      <c r="V75" s="154">
        <f t="shared" si="9"/>
        <v>0</v>
      </c>
    </row>
    <row r="76" spans="1:22">
      <c r="A76" t="s">
        <v>118</v>
      </c>
      <c r="B76">
        <f>PPCL!B76</f>
        <v>115</v>
      </c>
      <c r="C76">
        <f>PPCL!C76</f>
        <v>0</v>
      </c>
      <c r="D76">
        <f>PPCL!M76</f>
        <v>115</v>
      </c>
      <c r="E76">
        <f>PPCL!N76</f>
        <v>0</v>
      </c>
      <c r="F76">
        <f t="shared" si="10"/>
        <v>115</v>
      </c>
      <c r="G76">
        <f t="shared" si="11"/>
        <v>115</v>
      </c>
      <c r="H76" s="154"/>
      <c r="I76">
        <f>BRPL_EOD!AG76+BRPL_EOD!AH76</f>
        <v>32.53</v>
      </c>
      <c r="J76">
        <f>BYPL_EOD!AG76+BYPL_EOD!AH76</f>
        <v>18.48</v>
      </c>
      <c r="K76">
        <f>MES_EOD!AG76+MES_EOD!AH76</f>
        <v>6.97</v>
      </c>
      <c r="L76">
        <f>NDMC_EOD!AG76+NDMC_EOD!AH76</f>
        <v>34.85</v>
      </c>
      <c r="M76">
        <f>TPDDL_EOD!AG76+TPDDL_EOD!AH76</f>
        <v>22.17</v>
      </c>
      <c r="N76">
        <f t="shared" si="6"/>
        <v>115.00000000000001</v>
      </c>
      <c r="O76" s="154">
        <f t="shared" si="7"/>
        <v>0</v>
      </c>
      <c r="P76">
        <v>32.529999999999994</v>
      </c>
      <c r="Q76">
        <v>18.479999999999997</v>
      </c>
      <c r="R76">
        <v>6.9699999999999989</v>
      </c>
      <c r="S76">
        <v>34.849999999999994</v>
      </c>
      <c r="T76">
        <v>22.169999999999998</v>
      </c>
      <c r="U76" s="156">
        <f t="shared" si="8"/>
        <v>114.99999999999999</v>
      </c>
      <c r="V76" s="154">
        <f t="shared" si="9"/>
        <v>0</v>
      </c>
    </row>
    <row r="77" spans="1:22">
      <c r="A77" t="s">
        <v>119</v>
      </c>
      <c r="B77">
        <f>PPCL!B77</f>
        <v>115</v>
      </c>
      <c r="C77">
        <f>PPCL!C77</f>
        <v>0</v>
      </c>
      <c r="D77">
        <f>PPCL!M77</f>
        <v>115</v>
      </c>
      <c r="E77">
        <f>PPCL!N77</f>
        <v>0</v>
      </c>
      <c r="F77">
        <f t="shared" si="10"/>
        <v>115</v>
      </c>
      <c r="G77">
        <f t="shared" si="11"/>
        <v>115</v>
      </c>
      <c r="H77" s="154"/>
      <c r="I77">
        <f>BRPL_EOD!AG77+BRPL_EOD!AH77</f>
        <v>32.53</v>
      </c>
      <c r="J77">
        <f>BYPL_EOD!AG77+BYPL_EOD!AH77</f>
        <v>18.48</v>
      </c>
      <c r="K77">
        <f>MES_EOD!AG77+MES_EOD!AH77</f>
        <v>6.97</v>
      </c>
      <c r="L77">
        <f>NDMC_EOD!AG77+NDMC_EOD!AH77</f>
        <v>34.85</v>
      </c>
      <c r="M77">
        <f>TPDDL_EOD!AG77+TPDDL_EOD!AH77</f>
        <v>22.17</v>
      </c>
      <c r="N77">
        <f t="shared" si="6"/>
        <v>115.00000000000001</v>
      </c>
      <c r="O77" s="154">
        <f t="shared" si="7"/>
        <v>0</v>
      </c>
      <c r="P77">
        <v>32.529999999999994</v>
      </c>
      <c r="Q77">
        <v>18.479999999999997</v>
      </c>
      <c r="R77">
        <v>6.9699999999999989</v>
      </c>
      <c r="S77">
        <v>34.849999999999994</v>
      </c>
      <c r="T77">
        <v>22.169999999999998</v>
      </c>
      <c r="U77" s="156">
        <f t="shared" si="8"/>
        <v>114.99999999999999</v>
      </c>
      <c r="V77" s="154">
        <f t="shared" si="9"/>
        <v>0</v>
      </c>
    </row>
    <row r="78" spans="1:22">
      <c r="A78" t="s">
        <v>120</v>
      </c>
      <c r="B78">
        <f>PPCL!B78</f>
        <v>115</v>
      </c>
      <c r="C78">
        <f>PPCL!C78</f>
        <v>0</v>
      </c>
      <c r="D78">
        <f>PPCL!M78</f>
        <v>115</v>
      </c>
      <c r="E78">
        <f>PPCL!N78</f>
        <v>0</v>
      </c>
      <c r="F78">
        <f t="shared" si="10"/>
        <v>115</v>
      </c>
      <c r="G78">
        <f t="shared" si="11"/>
        <v>115</v>
      </c>
      <c r="H78" s="154"/>
      <c r="I78">
        <f>BRPL_EOD!AG78+BRPL_EOD!AH78</f>
        <v>32.53</v>
      </c>
      <c r="J78">
        <f>BYPL_EOD!AG78+BYPL_EOD!AH78</f>
        <v>18.48</v>
      </c>
      <c r="K78">
        <f>MES_EOD!AG78+MES_EOD!AH78</f>
        <v>6.97</v>
      </c>
      <c r="L78">
        <f>NDMC_EOD!AG78+NDMC_EOD!AH78</f>
        <v>34.85</v>
      </c>
      <c r="M78">
        <f>TPDDL_EOD!AG78+TPDDL_EOD!AH78</f>
        <v>22.17</v>
      </c>
      <c r="N78">
        <f t="shared" si="6"/>
        <v>115.00000000000001</v>
      </c>
      <c r="O78" s="154">
        <f t="shared" si="7"/>
        <v>0</v>
      </c>
      <c r="P78">
        <v>32.529999999999994</v>
      </c>
      <c r="Q78">
        <v>18.479999999999997</v>
      </c>
      <c r="R78">
        <v>6.9699999999999989</v>
      </c>
      <c r="S78">
        <v>34.849999999999994</v>
      </c>
      <c r="T78">
        <v>22.169999999999998</v>
      </c>
      <c r="U78" s="156">
        <f t="shared" si="8"/>
        <v>114.99999999999999</v>
      </c>
      <c r="V78" s="154">
        <f t="shared" si="9"/>
        <v>0</v>
      </c>
    </row>
    <row r="79" spans="1:22">
      <c r="A79" t="s">
        <v>121</v>
      </c>
      <c r="B79">
        <f>PPCL!B79</f>
        <v>115</v>
      </c>
      <c r="C79">
        <f>PPCL!C79</f>
        <v>0</v>
      </c>
      <c r="D79">
        <f>PPCL!M79</f>
        <v>115</v>
      </c>
      <c r="E79">
        <f>PPCL!N79</f>
        <v>0</v>
      </c>
      <c r="F79">
        <f t="shared" si="10"/>
        <v>115</v>
      </c>
      <c r="G79">
        <f t="shared" si="11"/>
        <v>115</v>
      </c>
      <c r="H79" s="154"/>
      <c r="I79">
        <f>BRPL_EOD!AG79+BRPL_EOD!AH79</f>
        <v>32.53</v>
      </c>
      <c r="J79">
        <f>BYPL_EOD!AG79+BYPL_EOD!AH79</f>
        <v>18.48</v>
      </c>
      <c r="K79">
        <f>MES_EOD!AG79+MES_EOD!AH79</f>
        <v>6.97</v>
      </c>
      <c r="L79">
        <f>NDMC_EOD!AG79+NDMC_EOD!AH79</f>
        <v>34.85</v>
      </c>
      <c r="M79">
        <f>TPDDL_EOD!AG79+TPDDL_EOD!AH79</f>
        <v>22.17</v>
      </c>
      <c r="N79">
        <f t="shared" si="6"/>
        <v>115.00000000000001</v>
      </c>
      <c r="O79" s="154">
        <f t="shared" si="7"/>
        <v>0</v>
      </c>
      <c r="P79">
        <v>32.529999999999994</v>
      </c>
      <c r="Q79">
        <v>18.479999999999997</v>
      </c>
      <c r="R79">
        <v>6.9699999999999989</v>
      </c>
      <c r="S79">
        <v>34.849999999999994</v>
      </c>
      <c r="T79">
        <v>22.169999999999998</v>
      </c>
      <c r="U79" s="156">
        <f t="shared" si="8"/>
        <v>114.99999999999999</v>
      </c>
      <c r="V79" s="154">
        <f t="shared" si="9"/>
        <v>0</v>
      </c>
    </row>
    <row r="80" spans="1:22">
      <c r="A80" t="s">
        <v>122</v>
      </c>
      <c r="B80">
        <f>PPCL!B80</f>
        <v>115</v>
      </c>
      <c r="C80">
        <f>PPCL!C80</f>
        <v>0</v>
      </c>
      <c r="D80">
        <f>PPCL!M80</f>
        <v>115</v>
      </c>
      <c r="E80">
        <f>PPCL!N80</f>
        <v>0</v>
      </c>
      <c r="F80">
        <f t="shared" si="10"/>
        <v>115</v>
      </c>
      <c r="G80">
        <f t="shared" si="11"/>
        <v>115</v>
      </c>
      <c r="H80" s="154"/>
      <c r="I80">
        <f>BRPL_EOD!AG80+BRPL_EOD!AH80</f>
        <v>32.53</v>
      </c>
      <c r="J80">
        <f>BYPL_EOD!AG80+BYPL_EOD!AH80</f>
        <v>18.48</v>
      </c>
      <c r="K80">
        <f>MES_EOD!AG80+MES_EOD!AH80</f>
        <v>6</v>
      </c>
      <c r="L80">
        <f>NDMC_EOD!AG80+NDMC_EOD!AH80</f>
        <v>34.85</v>
      </c>
      <c r="M80">
        <f>TPDDL_EOD!AG80+TPDDL_EOD!AH80</f>
        <v>23.14</v>
      </c>
      <c r="N80">
        <f t="shared" si="6"/>
        <v>115.00000000000001</v>
      </c>
      <c r="O80" s="154">
        <f t="shared" si="7"/>
        <v>0</v>
      </c>
      <c r="P80">
        <v>32.529999999999994</v>
      </c>
      <c r="Q80">
        <v>18.479999999999997</v>
      </c>
      <c r="R80">
        <v>5.9999999999999991</v>
      </c>
      <c r="S80">
        <v>34.849999999999994</v>
      </c>
      <c r="T80">
        <v>23.139999999999997</v>
      </c>
      <c r="U80" s="156">
        <f t="shared" si="8"/>
        <v>114.99999999999999</v>
      </c>
      <c r="V80" s="154">
        <f t="shared" si="9"/>
        <v>0</v>
      </c>
    </row>
    <row r="81" spans="1:22">
      <c r="A81" t="s">
        <v>123</v>
      </c>
      <c r="B81">
        <f>PPCL!B81</f>
        <v>115</v>
      </c>
      <c r="C81">
        <f>PPCL!C81</f>
        <v>0</v>
      </c>
      <c r="D81">
        <f>PPCL!M81</f>
        <v>115</v>
      </c>
      <c r="E81">
        <f>PPCL!N81</f>
        <v>0</v>
      </c>
      <c r="F81">
        <f t="shared" si="10"/>
        <v>115</v>
      </c>
      <c r="G81">
        <f t="shared" si="11"/>
        <v>115</v>
      </c>
      <c r="H81" s="154"/>
      <c r="I81">
        <f>BRPL_EOD!AG81+BRPL_EOD!AH81</f>
        <v>32.53</v>
      </c>
      <c r="J81">
        <f>BYPL_EOD!AG81+BYPL_EOD!AH81</f>
        <v>18.48</v>
      </c>
      <c r="K81">
        <f>MES_EOD!AG81+MES_EOD!AH81</f>
        <v>6.97</v>
      </c>
      <c r="L81">
        <f>NDMC_EOD!AG81+NDMC_EOD!AH81</f>
        <v>34.85</v>
      </c>
      <c r="M81">
        <f>TPDDL_EOD!AG81+TPDDL_EOD!AH81</f>
        <v>22.17</v>
      </c>
      <c r="N81">
        <f t="shared" si="6"/>
        <v>115.00000000000001</v>
      </c>
      <c r="O81" s="154">
        <f t="shared" si="7"/>
        <v>0</v>
      </c>
      <c r="P81">
        <v>32.529999999999994</v>
      </c>
      <c r="Q81">
        <v>18.479999999999997</v>
      </c>
      <c r="R81">
        <v>6.9699999999999989</v>
      </c>
      <c r="S81">
        <v>34.849999999999994</v>
      </c>
      <c r="T81">
        <v>22.169999999999998</v>
      </c>
      <c r="U81" s="156">
        <f t="shared" si="8"/>
        <v>114.99999999999999</v>
      </c>
      <c r="V81" s="154">
        <f t="shared" si="9"/>
        <v>0</v>
      </c>
    </row>
    <row r="82" spans="1:22">
      <c r="A82" t="s">
        <v>124</v>
      </c>
      <c r="B82">
        <f>PPCL!B82</f>
        <v>115</v>
      </c>
      <c r="C82">
        <f>PPCL!C82</f>
        <v>0</v>
      </c>
      <c r="D82">
        <f>PPCL!M82</f>
        <v>115</v>
      </c>
      <c r="E82">
        <f>PPCL!N82</f>
        <v>0</v>
      </c>
      <c r="F82">
        <f t="shared" si="10"/>
        <v>115</v>
      </c>
      <c r="G82">
        <f t="shared" si="11"/>
        <v>115</v>
      </c>
      <c r="H82" s="154"/>
      <c r="I82">
        <f>BRPL_EOD!AG82+BRPL_EOD!AH82</f>
        <v>32.53</v>
      </c>
      <c r="J82">
        <f>BYPL_EOD!AG82+BYPL_EOD!AH82</f>
        <v>18.48</v>
      </c>
      <c r="K82">
        <f>MES_EOD!AG82+MES_EOD!AH82</f>
        <v>6.97</v>
      </c>
      <c r="L82">
        <f>NDMC_EOD!AG82+NDMC_EOD!AH82</f>
        <v>34.85</v>
      </c>
      <c r="M82">
        <f>TPDDL_EOD!AG82+TPDDL_EOD!AH82</f>
        <v>22.17</v>
      </c>
      <c r="N82">
        <f t="shared" si="6"/>
        <v>115.00000000000001</v>
      </c>
      <c r="O82" s="154">
        <f t="shared" si="7"/>
        <v>0</v>
      </c>
      <c r="P82">
        <v>32.529999999999994</v>
      </c>
      <c r="Q82">
        <v>18.479999999999997</v>
      </c>
      <c r="R82">
        <v>6.9699999999999989</v>
      </c>
      <c r="S82">
        <v>34.849999999999994</v>
      </c>
      <c r="T82">
        <v>22.169999999999998</v>
      </c>
      <c r="U82" s="156">
        <f t="shared" si="8"/>
        <v>114.99999999999999</v>
      </c>
      <c r="V82" s="154">
        <f t="shared" si="9"/>
        <v>0</v>
      </c>
    </row>
    <row r="83" spans="1:22">
      <c r="A83" t="s">
        <v>125</v>
      </c>
      <c r="B83">
        <f>PPCL!B83</f>
        <v>115</v>
      </c>
      <c r="C83">
        <f>PPCL!C83</f>
        <v>0</v>
      </c>
      <c r="D83">
        <f>PPCL!M83</f>
        <v>115</v>
      </c>
      <c r="E83">
        <f>PPCL!N83</f>
        <v>0</v>
      </c>
      <c r="F83">
        <f t="shared" si="10"/>
        <v>115</v>
      </c>
      <c r="G83">
        <f t="shared" si="11"/>
        <v>115</v>
      </c>
      <c r="H83" s="154"/>
      <c r="I83">
        <f>BRPL_EOD!AG83+BRPL_EOD!AH83</f>
        <v>32.53</v>
      </c>
      <c r="J83">
        <f>BYPL_EOD!AG83+BYPL_EOD!AH83</f>
        <v>18.48</v>
      </c>
      <c r="K83">
        <f>MES_EOD!AG83+MES_EOD!AH83</f>
        <v>6.97</v>
      </c>
      <c r="L83">
        <f>NDMC_EOD!AG83+NDMC_EOD!AH83</f>
        <v>34.85</v>
      </c>
      <c r="M83">
        <f>TPDDL_EOD!AG83+TPDDL_EOD!AH83</f>
        <v>22.17</v>
      </c>
      <c r="N83">
        <f t="shared" si="6"/>
        <v>115.00000000000001</v>
      </c>
      <c r="O83" s="154">
        <f t="shared" si="7"/>
        <v>0</v>
      </c>
      <c r="P83">
        <v>32.529999999999994</v>
      </c>
      <c r="Q83">
        <v>18.479999999999997</v>
      </c>
      <c r="R83">
        <v>6.9699999999999989</v>
      </c>
      <c r="S83">
        <v>34.849999999999994</v>
      </c>
      <c r="T83">
        <v>22.169999999999998</v>
      </c>
      <c r="U83" s="156">
        <f t="shared" si="8"/>
        <v>114.99999999999999</v>
      </c>
      <c r="V83" s="154">
        <f t="shared" si="9"/>
        <v>0</v>
      </c>
    </row>
    <row r="84" spans="1:22">
      <c r="A84" t="s">
        <v>126</v>
      </c>
      <c r="B84">
        <f>PPCL!B84</f>
        <v>115</v>
      </c>
      <c r="C84">
        <f>PPCL!C84</f>
        <v>0</v>
      </c>
      <c r="D84">
        <f>PPCL!M84</f>
        <v>115</v>
      </c>
      <c r="E84">
        <f>PPCL!N84</f>
        <v>0</v>
      </c>
      <c r="F84">
        <f t="shared" si="10"/>
        <v>115</v>
      </c>
      <c r="G84">
        <f t="shared" si="11"/>
        <v>115</v>
      </c>
      <c r="H84" s="154"/>
      <c r="I84">
        <f>BRPL_EOD!AG84+BRPL_EOD!AH84</f>
        <v>32.53</v>
      </c>
      <c r="J84">
        <f>BYPL_EOD!AG84+BYPL_EOD!AH84</f>
        <v>18.48</v>
      </c>
      <c r="K84">
        <f>MES_EOD!AG84+MES_EOD!AH84</f>
        <v>6.97</v>
      </c>
      <c r="L84">
        <f>NDMC_EOD!AG84+NDMC_EOD!AH84</f>
        <v>34.85</v>
      </c>
      <c r="M84">
        <f>TPDDL_EOD!AG84+TPDDL_EOD!AH84</f>
        <v>22.17</v>
      </c>
      <c r="N84">
        <f t="shared" si="6"/>
        <v>115.00000000000001</v>
      </c>
      <c r="O84" s="154">
        <f t="shared" si="7"/>
        <v>0</v>
      </c>
      <c r="P84">
        <v>32.529999999999994</v>
      </c>
      <c r="Q84">
        <v>18.479999999999997</v>
      </c>
      <c r="R84">
        <v>6.9699999999999989</v>
      </c>
      <c r="S84">
        <v>34.849999999999994</v>
      </c>
      <c r="T84">
        <v>22.169999999999998</v>
      </c>
      <c r="U84" s="156">
        <f t="shared" si="8"/>
        <v>114.99999999999999</v>
      </c>
      <c r="V84" s="154">
        <f t="shared" si="9"/>
        <v>0</v>
      </c>
    </row>
    <row r="85" spans="1:22">
      <c r="A85" t="s">
        <v>127</v>
      </c>
      <c r="B85">
        <f>PPCL!B85</f>
        <v>115</v>
      </c>
      <c r="C85">
        <f>PPCL!C85</f>
        <v>0</v>
      </c>
      <c r="D85">
        <f>PPCL!M85</f>
        <v>115</v>
      </c>
      <c r="E85">
        <f>PPCL!N85</f>
        <v>0</v>
      </c>
      <c r="F85">
        <f t="shared" si="10"/>
        <v>115</v>
      </c>
      <c r="G85">
        <f t="shared" si="11"/>
        <v>115</v>
      </c>
      <c r="H85" s="154"/>
      <c r="I85">
        <f>BRPL_EOD!AG85+BRPL_EOD!AH85</f>
        <v>32.53</v>
      </c>
      <c r="J85">
        <f>BYPL_EOD!AG85+BYPL_EOD!AH85</f>
        <v>18.48</v>
      </c>
      <c r="K85">
        <f>MES_EOD!AG85+MES_EOD!AH85</f>
        <v>6.97</v>
      </c>
      <c r="L85">
        <f>NDMC_EOD!AG85+NDMC_EOD!AH85</f>
        <v>34.85</v>
      </c>
      <c r="M85">
        <f>TPDDL_EOD!AG85+TPDDL_EOD!AH85</f>
        <v>22.17</v>
      </c>
      <c r="N85">
        <f t="shared" si="6"/>
        <v>115.00000000000001</v>
      </c>
      <c r="O85" s="154">
        <f t="shared" si="7"/>
        <v>0</v>
      </c>
      <c r="P85">
        <v>32.529999999999994</v>
      </c>
      <c r="Q85">
        <v>18.479999999999997</v>
      </c>
      <c r="R85">
        <v>6.9699999999999989</v>
      </c>
      <c r="S85">
        <v>34.849999999999994</v>
      </c>
      <c r="T85">
        <v>22.169999999999998</v>
      </c>
      <c r="U85" s="156">
        <f t="shared" si="8"/>
        <v>114.99999999999999</v>
      </c>
      <c r="V85" s="154">
        <f t="shared" si="9"/>
        <v>0</v>
      </c>
    </row>
    <row r="86" spans="1:22">
      <c r="A86" t="s">
        <v>128</v>
      </c>
      <c r="B86">
        <f>PPCL!B86</f>
        <v>115</v>
      </c>
      <c r="C86">
        <f>PPCL!C86</f>
        <v>0</v>
      </c>
      <c r="D86">
        <f>PPCL!M86</f>
        <v>115</v>
      </c>
      <c r="E86">
        <f>PPCL!N86</f>
        <v>0</v>
      </c>
      <c r="F86">
        <f t="shared" si="10"/>
        <v>115</v>
      </c>
      <c r="G86">
        <f t="shared" si="11"/>
        <v>115</v>
      </c>
      <c r="H86" s="154"/>
      <c r="I86">
        <f>BRPL_EOD!AG86+BRPL_EOD!AH86</f>
        <v>32.53</v>
      </c>
      <c r="J86">
        <f>BYPL_EOD!AG86+BYPL_EOD!AH86</f>
        <v>18.48</v>
      </c>
      <c r="K86">
        <f>MES_EOD!AG86+MES_EOD!AH86</f>
        <v>6.97</v>
      </c>
      <c r="L86">
        <f>NDMC_EOD!AG86+NDMC_EOD!AH86</f>
        <v>34.85</v>
      </c>
      <c r="M86">
        <f>TPDDL_EOD!AG86+TPDDL_EOD!AH86</f>
        <v>22.17</v>
      </c>
      <c r="N86">
        <f t="shared" si="6"/>
        <v>115.00000000000001</v>
      </c>
      <c r="O86" s="154">
        <f t="shared" si="7"/>
        <v>0</v>
      </c>
      <c r="P86">
        <v>32.529999999999994</v>
      </c>
      <c r="Q86">
        <v>18.479999999999997</v>
      </c>
      <c r="R86">
        <v>6.9699999999999989</v>
      </c>
      <c r="S86">
        <v>34.849999999999994</v>
      </c>
      <c r="T86">
        <v>22.169999999999998</v>
      </c>
      <c r="U86" s="156">
        <f t="shared" si="8"/>
        <v>114.99999999999999</v>
      </c>
      <c r="V86" s="154">
        <f t="shared" si="9"/>
        <v>0</v>
      </c>
    </row>
    <row r="87" spans="1:22">
      <c r="A87" t="s">
        <v>129</v>
      </c>
      <c r="B87">
        <f>PPCL!B87</f>
        <v>115</v>
      </c>
      <c r="C87">
        <f>PPCL!C87</f>
        <v>0</v>
      </c>
      <c r="D87">
        <f>PPCL!M87</f>
        <v>115</v>
      </c>
      <c r="E87">
        <f>PPCL!N87</f>
        <v>0</v>
      </c>
      <c r="F87">
        <f t="shared" si="10"/>
        <v>115</v>
      </c>
      <c r="G87">
        <f t="shared" si="11"/>
        <v>115</v>
      </c>
      <c r="H87" s="154"/>
      <c r="I87">
        <f>BRPL_EOD!AG87+BRPL_EOD!AH87</f>
        <v>32.53</v>
      </c>
      <c r="J87">
        <f>BYPL_EOD!AG87+BYPL_EOD!AH87</f>
        <v>18.48</v>
      </c>
      <c r="K87">
        <f>MES_EOD!AG87+MES_EOD!AH87</f>
        <v>6.97</v>
      </c>
      <c r="L87">
        <f>NDMC_EOD!AG87+NDMC_EOD!AH87</f>
        <v>34.85</v>
      </c>
      <c r="M87">
        <f>TPDDL_EOD!AG87+TPDDL_EOD!AH87</f>
        <v>22.17</v>
      </c>
      <c r="N87">
        <f t="shared" si="6"/>
        <v>115.00000000000001</v>
      </c>
      <c r="O87" s="154">
        <f t="shared" si="7"/>
        <v>0</v>
      </c>
      <c r="P87">
        <v>32.529999999999994</v>
      </c>
      <c r="Q87">
        <v>18.479999999999997</v>
      </c>
      <c r="R87">
        <v>6.9699999999999989</v>
      </c>
      <c r="S87">
        <v>34.849999999999994</v>
      </c>
      <c r="T87">
        <v>22.169999999999998</v>
      </c>
      <c r="U87" s="156">
        <f t="shared" si="8"/>
        <v>114.99999999999999</v>
      </c>
      <c r="V87" s="154">
        <f t="shared" si="9"/>
        <v>0</v>
      </c>
    </row>
    <row r="88" spans="1:22">
      <c r="A88" t="s">
        <v>130</v>
      </c>
      <c r="B88">
        <f>PPCL!B88</f>
        <v>115</v>
      </c>
      <c r="C88">
        <f>PPCL!C88</f>
        <v>0</v>
      </c>
      <c r="D88">
        <f>PPCL!M88</f>
        <v>115</v>
      </c>
      <c r="E88">
        <f>PPCL!N88</f>
        <v>0</v>
      </c>
      <c r="F88">
        <f t="shared" si="10"/>
        <v>115</v>
      </c>
      <c r="G88">
        <f t="shared" si="11"/>
        <v>115</v>
      </c>
      <c r="H88" s="154"/>
      <c r="I88">
        <f>BRPL_EOD!AG88+BRPL_EOD!AH88</f>
        <v>32.53</v>
      </c>
      <c r="J88">
        <f>BYPL_EOD!AG88+BYPL_EOD!AH88</f>
        <v>18.48</v>
      </c>
      <c r="K88">
        <f>MES_EOD!AG88+MES_EOD!AH88</f>
        <v>6.97</v>
      </c>
      <c r="L88">
        <f>NDMC_EOD!AG88+NDMC_EOD!AH88</f>
        <v>34.85</v>
      </c>
      <c r="M88">
        <f>TPDDL_EOD!AG88+TPDDL_EOD!AH88</f>
        <v>22.17</v>
      </c>
      <c r="N88">
        <f t="shared" si="6"/>
        <v>115.00000000000001</v>
      </c>
      <c r="O88" s="154">
        <f t="shared" si="7"/>
        <v>0</v>
      </c>
      <c r="P88">
        <v>32.529999999999994</v>
      </c>
      <c r="Q88">
        <v>18.479999999999997</v>
      </c>
      <c r="R88">
        <v>6.9699999999999989</v>
      </c>
      <c r="S88">
        <v>34.849999999999994</v>
      </c>
      <c r="T88">
        <v>22.169999999999998</v>
      </c>
      <c r="U88" s="156">
        <f t="shared" si="8"/>
        <v>114.99999999999999</v>
      </c>
      <c r="V88" s="154">
        <f t="shared" si="9"/>
        <v>0</v>
      </c>
    </row>
    <row r="89" spans="1:22">
      <c r="A89" t="s">
        <v>131</v>
      </c>
      <c r="B89">
        <f>PPCL!B89</f>
        <v>115</v>
      </c>
      <c r="C89">
        <f>PPCL!C89</f>
        <v>0</v>
      </c>
      <c r="D89">
        <f>PPCL!M89</f>
        <v>115</v>
      </c>
      <c r="E89">
        <f>PPCL!N89</f>
        <v>0</v>
      </c>
      <c r="F89">
        <f t="shared" si="10"/>
        <v>115</v>
      </c>
      <c r="G89">
        <f t="shared" si="11"/>
        <v>115</v>
      </c>
      <c r="H89" s="154"/>
      <c r="I89">
        <f>BRPL_EOD!AG89+BRPL_EOD!AH89</f>
        <v>32.53</v>
      </c>
      <c r="J89">
        <f>BYPL_EOD!AG89+BYPL_EOD!AH89</f>
        <v>18.48</v>
      </c>
      <c r="K89">
        <f>MES_EOD!AG89+MES_EOD!AH89</f>
        <v>6.97</v>
      </c>
      <c r="L89">
        <f>NDMC_EOD!AG89+NDMC_EOD!AH89</f>
        <v>34.85</v>
      </c>
      <c r="M89">
        <f>TPDDL_EOD!AG89+TPDDL_EOD!AH89</f>
        <v>22.17</v>
      </c>
      <c r="N89">
        <f t="shared" si="6"/>
        <v>115.00000000000001</v>
      </c>
      <c r="O89" s="154">
        <f t="shared" si="7"/>
        <v>0</v>
      </c>
      <c r="P89">
        <v>32.529999999999994</v>
      </c>
      <c r="Q89">
        <v>18.479999999999997</v>
      </c>
      <c r="R89">
        <v>6.9699999999999989</v>
      </c>
      <c r="S89">
        <v>34.849999999999994</v>
      </c>
      <c r="T89">
        <v>22.169999999999998</v>
      </c>
      <c r="U89" s="156">
        <f t="shared" si="8"/>
        <v>114.99999999999999</v>
      </c>
      <c r="V89" s="154">
        <f t="shared" si="9"/>
        <v>0</v>
      </c>
    </row>
    <row r="90" spans="1:22">
      <c r="A90" t="s">
        <v>132</v>
      </c>
      <c r="B90">
        <f>PPCL!B90</f>
        <v>115</v>
      </c>
      <c r="C90">
        <f>PPCL!C90</f>
        <v>0</v>
      </c>
      <c r="D90">
        <f>PPCL!M90</f>
        <v>115</v>
      </c>
      <c r="E90">
        <f>PPCL!N90</f>
        <v>0</v>
      </c>
      <c r="F90">
        <f t="shared" si="10"/>
        <v>115</v>
      </c>
      <c r="G90">
        <f t="shared" si="11"/>
        <v>115</v>
      </c>
      <c r="H90" s="154"/>
      <c r="I90">
        <f>BRPL_EOD!AG90+BRPL_EOD!AH90</f>
        <v>32.53</v>
      </c>
      <c r="J90">
        <f>BYPL_EOD!AG90+BYPL_EOD!AH90</f>
        <v>18.48</v>
      </c>
      <c r="K90">
        <f>MES_EOD!AG90+MES_EOD!AH90</f>
        <v>6.97</v>
      </c>
      <c r="L90">
        <f>NDMC_EOD!AG90+NDMC_EOD!AH90</f>
        <v>34.85</v>
      </c>
      <c r="M90">
        <f>TPDDL_EOD!AG90+TPDDL_EOD!AH90</f>
        <v>22.17</v>
      </c>
      <c r="N90">
        <f t="shared" si="6"/>
        <v>115.00000000000001</v>
      </c>
      <c r="O90" s="154">
        <f t="shared" si="7"/>
        <v>0</v>
      </c>
      <c r="P90">
        <v>32.529999999999994</v>
      </c>
      <c r="Q90">
        <v>18.479999999999997</v>
      </c>
      <c r="R90">
        <v>6.9699999999999989</v>
      </c>
      <c r="S90">
        <v>34.849999999999994</v>
      </c>
      <c r="T90">
        <v>22.169999999999998</v>
      </c>
      <c r="U90" s="156">
        <f t="shared" si="8"/>
        <v>114.99999999999999</v>
      </c>
      <c r="V90" s="154">
        <f t="shared" si="9"/>
        <v>0</v>
      </c>
    </row>
    <row r="91" spans="1:22">
      <c r="A91" t="s">
        <v>133</v>
      </c>
      <c r="B91">
        <f>PPCL!B91</f>
        <v>115</v>
      </c>
      <c r="C91">
        <f>PPCL!C91</f>
        <v>0</v>
      </c>
      <c r="D91">
        <f>PPCL!M91</f>
        <v>115</v>
      </c>
      <c r="E91">
        <f>PPCL!N91</f>
        <v>0</v>
      </c>
      <c r="F91">
        <f t="shared" si="10"/>
        <v>115</v>
      </c>
      <c r="G91">
        <f t="shared" si="11"/>
        <v>115</v>
      </c>
      <c r="H91" s="154"/>
      <c r="I91">
        <f>BRPL_EOD!AG91+BRPL_EOD!AH91</f>
        <v>32.53</v>
      </c>
      <c r="J91">
        <f>BYPL_EOD!AG91+BYPL_EOD!AH91</f>
        <v>18.48</v>
      </c>
      <c r="K91">
        <f>MES_EOD!AG91+MES_EOD!AH91</f>
        <v>6.97</v>
      </c>
      <c r="L91">
        <f>NDMC_EOD!AG91+NDMC_EOD!AH91</f>
        <v>34.85</v>
      </c>
      <c r="M91">
        <f>TPDDL_EOD!AG91+TPDDL_EOD!AH91</f>
        <v>22.17</v>
      </c>
      <c r="N91">
        <f t="shared" si="6"/>
        <v>115.00000000000001</v>
      </c>
      <c r="O91" s="154">
        <f t="shared" si="7"/>
        <v>0</v>
      </c>
      <c r="P91">
        <v>32.529999999999994</v>
      </c>
      <c r="Q91">
        <v>18.479999999999997</v>
      </c>
      <c r="R91">
        <v>6.9699999999999989</v>
      </c>
      <c r="S91">
        <v>34.849999999999994</v>
      </c>
      <c r="T91">
        <v>22.169999999999998</v>
      </c>
      <c r="U91" s="156">
        <f t="shared" si="8"/>
        <v>114.99999999999999</v>
      </c>
      <c r="V91" s="154">
        <f t="shared" si="9"/>
        <v>0</v>
      </c>
    </row>
    <row r="92" spans="1:22">
      <c r="A92" t="s">
        <v>134</v>
      </c>
      <c r="B92">
        <f>PPCL!B92</f>
        <v>115</v>
      </c>
      <c r="C92">
        <f>PPCL!C92</f>
        <v>0</v>
      </c>
      <c r="D92">
        <f>PPCL!M92</f>
        <v>115</v>
      </c>
      <c r="E92">
        <f>PPCL!N92</f>
        <v>0</v>
      </c>
      <c r="F92">
        <f t="shared" si="10"/>
        <v>115</v>
      </c>
      <c r="G92">
        <f t="shared" si="11"/>
        <v>115</v>
      </c>
      <c r="H92" s="154"/>
      <c r="I92">
        <f>BRPL_EOD!AG92+BRPL_EOD!AH92</f>
        <v>32.53</v>
      </c>
      <c r="J92">
        <f>BYPL_EOD!AG92+BYPL_EOD!AH92</f>
        <v>18.48</v>
      </c>
      <c r="K92">
        <f>MES_EOD!AG92+MES_EOD!AH92</f>
        <v>6.97</v>
      </c>
      <c r="L92">
        <f>NDMC_EOD!AG92+NDMC_EOD!AH92</f>
        <v>34.85</v>
      </c>
      <c r="M92">
        <f>TPDDL_EOD!AG92+TPDDL_EOD!AH92</f>
        <v>22.17</v>
      </c>
      <c r="N92">
        <f t="shared" si="6"/>
        <v>115.00000000000001</v>
      </c>
      <c r="O92" s="154">
        <f t="shared" si="7"/>
        <v>0</v>
      </c>
      <c r="P92">
        <v>32.529999999999994</v>
      </c>
      <c r="Q92">
        <v>18.479999999999997</v>
      </c>
      <c r="R92">
        <v>6.9699999999999989</v>
      </c>
      <c r="S92">
        <v>34.849999999999994</v>
      </c>
      <c r="T92">
        <v>22.169999999999998</v>
      </c>
      <c r="U92" s="156">
        <f t="shared" si="8"/>
        <v>114.99999999999999</v>
      </c>
      <c r="V92" s="154">
        <f t="shared" si="9"/>
        <v>0</v>
      </c>
    </row>
    <row r="93" spans="1:22">
      <c r="A93" t="s">
        <v>135</v>
      </c>
      <c r="B93">
        <f>PPCL!B93</f>
        <v>115</v>
      </c>
      <c r="C93">
        <f>PPCL!C93</f>
        <v>0</v>
      </c>
      <c r="D93">
        <f>PPCL!M93</f>
        <v>115</v>
      </c>
      <c r="E93">
        <f>PPCL!N93</f>
        <v>0</v>
      </c>
      <c r="F93">
        <f t="shared" si="10"/>
        <v>115</v>
      </c>
      <c r="G93">
        <f t="shared" si="11"/>
        <v>115</v>
      </c>
      <c r="H93" s="154"/>
      <c r="I93">
        <f>BRPL_EOD!AG93+BRPL_EOD!AH93</f>
        <v>32.53</v>
      </c>
      <c r="J93">
        <f>BYPL_EOD!AG93+BYPL_EOD!AH93</f>
        <v>18.48</v>
      </c>
      <c r="K93">
        <f>MES_EOD!AG93+MES_EOD!AH93</f>
        <v>6.97</v>
      </c>
      <c r="L93">
        <f>NDMC_EOD!AG93+NDMC_EOD!AH93</f>
        <v>34.85</v>
      </c>
      <c r="M93">
        <f>TPDDL_EOD!AG93+TPDDL_EOD!AH93</f>
        <v>22.17</v>
      </c>
      <c r="N93">
        <f t="shared" si="6"/>
        <v>115.00000000000001</v>
      </c>
      <c r="O93" s="154">
        <f t="shared" si="7"/>
        <v>0</v>
      </c>
      <c r="P93">
        <v>32.529999999999994</v>
      </c>
      <c r="Q93">
        <v>18.479999999999997</v>
      </c>
      <c r="R93">
        <v>6.9699999999999989</v>
      </c>
      <c r="S93">
        <v>34.849999999999994</v>
      </c>
      <c r="T93">
        <v>22.169999999999998</v>
      </c>
      <c r="U93" s="156">
        <f t="shared" si="8"/>
        <v>114.99999999999999</v>
      </c>
      <c r="V93" s="154">
        <f t="shared" si="9"/>
        <v>0</v>
      </c>
    </row>
    <row r="94" spans="1:22">
      <c r="A94" t="s">
        <v>136</v>
      </c>
      <c r="B94">
        <f>PPCL!B94</f>
        <v>115</v>
      </c>
      <c r="C94">
        <f>PPCL!C94</f>
        <v>0</v>
      </c>
      <c r="D94">
        <f>PPCL!M94</f>
        <v>115</v>
      </c>
      <c r="E94">
        <f>PPCL!N94</f>
        <v>0</v>
      </c>
      <c r="F94">
        <f t="shared" si="10"/>
        <v>115</v>
      </c>
      <c r="G94">
        <f t="shared" si="11"/>
        <v>115</v>
      </c>
      <c r="H94" s="154"/>
      <c r="I94">
        <f>BRPL_EOD!AG94+BRPL_EOD!AH94</f>
        <v>32.53</v>
      </c>
      <c r="J94">
        <f>BYPL_EOD!AG94+BYPL_EOD!AH94</f>
        <v>18.48</v>
      </c>
      <c r="K94">
        <f>MES_EOD!AG94+MES_EOD!AH94</f>
        <v>6.97</v>
      </c>
      <c r="L94">
        <f>NDMC_EOD!AG94+NDMC_EOD!AH94</f>
        <v>34.85</v>
      </c>
      <c r="M94">
        <f>TPDDL_EOD!AG94+TPDDL_EOD!AH94</f>
        <v>22.17</v>
      </c>
      <c r="N94">
        <f t="shared" si="6"/>
        <v>115.00000000000001</v>
      </c>
      <c r="O94" s="154">
        <f t="shared" si="7"/>
        <v>0</v>
      </c>
      <c r="P94">
        <v>32.529999999999994</v>
      </c>
      <c r="Q94">
        <v>18.479999999999997</v>
      </c>
      <c r="R94">
        <v>6.9699999999999989</v>
      </c>
      <c r="S94">
        <v>34.849999999999994</v>
      </c>
      <c r="T94">
        <v>22.169999999999998</v>
      </c>
      <c r="U94" s="156">
        <f t="shared" si="8"/>
        <v>114.99999999999999</v>
      </c>
      <c r="V94" s="154">
        <f t="shared" si="9"/>
        <v>0</v>
      </c>
    </row>
    <row r="95" spans="1:22">
      <c r="A95" t="s">
        <v>137</v>
      </c>
      <c r="B95">
        <f>PPCL!B95</f>
        <v>115</v>
      </c>
      <c r="C95">
        <f>PPCL!C95</f>
        <v>0</v>
      </c>
      <c r="D95">
        <f>PPCL!M95</f>
        <v>115</v>
      </c>
      <c r="E95">
        <f>PPCL!N95</f>
        <v>0</v>
      </c>
      <c r="F95">
        <f t="shared" si="10"/>
        <v>115</v>
      </c>
      <c r="G95">
        <f t="shared" si="11"/>
        <v>115</v>
      </c>
      <c r="H95" s="154"/>
      <c r="I95">
        <f>BRPL_EOD!AG95+BRPL_EOD!AH95</f>
        <v>32.53</v>
      </c>
      <c r="J95">
        <f>BYPL_EOD!AG95+BYPL_EOD!AH95</f>
        <v>18.48</v>
      </c>
      <c r="K95">
        <f>MES_EOD!AG95+MES_EOD!AH95</f>
        <v>6.97</v>
      </c>
      <c r="L95">
        <f>NDMC_EOD!AG95+NDMC_EOD!AH95</f>
        <v>34.85</v>
      </c>
      <c r="M95">
        <f>TPDDL_EOD!AG95+TPDDL_EOD!AH95</f>
        <v>22.17</v>
      </c>
      <c r="N95">
        <f t="shared" si="6"/>
        <v>115.00000000000001</v>
      </c>
      <c r="O95" s="154">
        <f t="shared" si="7"/>
        <v>0</v>
      </c>
      <c r="P95">
        <v>32.529999999999994</v>
      </c>
      <c r="Q95">
        <v>18.479999999999997</v>
      </c>
      <c r="R95">
        <v>6.9699999999999989</v>
      </c>
      <c r="S95">
        <v>34.849999999999994</v>
      </c>
      <c r="T95">
        <v>22.169999999999998</v>
      </c>
      <c r="U95" s="156">
        <f t="shared" si="8"/>
        <v>114.99999999999999</v>
      </c>
      <c r="V95" s="154">
        <f t="shared" si="9"/>
        <v>0</v>
      </c>
    </row>
    <row r="96" spans="1:22">
      <c r="A96" t="s">
        <v>138</v>
      </c>
      <c r="B96">
        <f>PPCL!B96</f>
        <v>115</v>
      </c>
      <c r="C96">
        <f>PPCL!C96</f>
        <v>0</v>
      </c>
      <c r="D96">
        <f>PPCL!M96</f>
        <v>115</v>
      </c>
      <c r="E96">
        <f>PPCL!N96</f>
        <v>0</v>
      </c>
      <c r="F96">
        <f t="shared" si="10"/>
        <v>115</v>
      </c>
      <c r="G96">
        <f t="shared" si="11"/>
        <v>115</v>
      </c>
      <c r="H96" s="154"/>
      <c r="I96">
        <f>BRPL_EOD!AG96+BRPL_EOD!AH96</f>
        <v>32.53</v>
      </c>
      <c r="J96">
        <f>BYPL_EOD!AG96+BYPL_EOD!AH96</f>
        <v>18.48</v>
      </c>
      <c r="K96">
        <f>MES_EOD!AG96+MES_EOD!AH96</f>
        <v>6.97</v>
      </c>
      <c r="L96">
        <f>NDMC_EOD!AG96+NDMC_EOD!AH96</f>
        <v>34.85</v>
      </c>
      <c r="M96">
        <f>TPDDL_EOD!AG96+TPDDL_EOD!AH96</f>
        <v>22.17</v>
      </c>
      <c r="N96">
        <f t="shared" si="6"/>
        <v>115.00000000000001</v>
      </c>
      <c r="O96" s="154">
        <f t="shared" si="7"/>
        <v>0</v>
      </c>
      <c r="P96">
        <v>32.529999999999994</v>
      </c>
      <c r="Q96">
        <v>18.479999999999997</v>
      </c>
      <c r="R96">
        <v>6.9699999999999989</v>
      </c>
      <c r="S96">
        <v>34.849999999999994</v>
      </c>
      <c r="T96">
        <v>22.169999999999998</v>
      </c>
      <c r="U96" s="156">
        <f t="shared" si="8"/>
        <v>114.99999999999999</v>
      </c>
      <c r="V96" s="154">
        <f t="shared" si="9"/>
        <v>0</v>
      </c>
    </row>
    <row r="97" spans="1:22">
      <c r="A97" t="s">
        <v>139</v>
      </c>
      <c r="B97">
        <f>PPCL!B97</f>
        <v>115</v>
      </c>
      <c r="C97">
        <f>PPCL!C97</f>
        <v>0</v>
      </c>
      <c r="D97">
        <f>PPCL!M97</f>
        <v>115</v>
      </c>
      <c r="E97">
        <f>PPCL!N97</f>
        <v>0</v>
      </c>
      <c r="F97">
        <f t="shared" si="10"/>
        <v>115</v>
      </c>
      <c r="G97">
        <f t="shared" si="11"/>
        <v>115</v>
      </c>
      <c r="H97" s="154"/>
      <c r="I97">
        <f>BRPL_EOD!AG97+BRPL_EOD!AH97</f>
        <v>32.53</v>
      </c>
      <c r="J97">
        <f>BYPL_EOD!AG97+BYPL_EOD!AH97</f>
        <v>18.48</v>
      </c>
      <c r="K97">
        <f>MES_EOD!AG97+MES_EOD!AH97</f>
        <v>6.97</v>
      </c>
      <c r="L97">
        <f>NDMC_EOD!AG97+NDMC_EOD!AH97</f>
        <v>34.85</v>
      </c>
      <c r="M97">
        <f>TPDDL_EOD!AG97+TPDDL_EOD!AH97</f>
        <v>22.17</v>
      </c>
      <c r="N97">
        <f t="shared" si="6"/>
        <v>115.00000000000001</v>
      </c>
      <c r="O97" s="154">
        <f t="shared" si="7"/>
        <v>0</v>
      </c>
      <c r="P97">
        <v>32.529999999999994</v>
      </c>
      <c r="Q97">
        <v>18.479999999999997</v>
      </c>
      <c r="R97">
        <v>6.9699999999999989</v>
      </c>
      <c r="S97">
        <v>34.849999999999994</v>
      </c>
      <c r="T97">
        <v>22.169999999999998</v>
      </c>
      <c r="U97" s="156">
        <f t="shared" si="8"/>
        <v>114.99999999999999</v>
      </c>
      <c r="V97" s="154">
        <f t="shared" si="9"/>
        <v>0</v>
      </c>
    </row>
    <row r="98" spans="1:22">
      <c r="A98" t="s">
        <v>140</v>
      </c>
      <c r="B98">
        <f>PPCL!B98</f>
        <v>115</v>
      </c>
      <c r="C98">
        <f>PPCL!C98</f>
        <v>0</v>
      </c>
      <c r="D98">
        <f>PPCL!M98</f>
        <v>115</v>
      </c>
      <c r="E98">
        <f>PPCL!N98</f>
        <v>0</v>
      </c>
      <c r="F98">
        <f t="shared" si="10"/>
        <v>115</v>
      </c>
      <c r="G98">
        <f t="shared" si="11"/>
        <v>115</v>
      </c>
      <c r="H98" s="154"/>
      <c r="I98">
        <f>BRPL_EOD!AG98+BRPL_EOD!AH98</f>
        <v>32.53</v>
      </c>
      <c r="J98">
        <f>BYPL_EOD!AG98+BYPL_EOD!AH98</f>
        <v>18.48</v>
      </c>
      <c r="K98">
        <f>MES_EOD!AG98+MES_EOD!AH98</f>
        <v>6.97</v>
      </c>
      <c r="L98">
        <f>NDMC_EOD!AG98+NDMC_EOD!AH98</f>
        <v>34.85</v>
      </c>
      <c r="M98">
        <f>TPDDL_EOD!AG98+TPDDL_EOD!AH98</f>
        <v>22.17</v>
      </c>
      <c r="N98">
        <f t="shared" si="6"/>
        <v>115.00000000000001</v>
      </c>
      <c r="O98" s="154">
        <f t="shared" si="7"/>
        <v>0</v>
      </c>
      <c r="P98">
        <v>32.529999999999994</v>
      </c>
      <c r="Q98">
        <v>18.479999999999997</v>
      </c>
      <c r="R98">
        <v>6.9699999999999989</v>
      </c>
      <c r="S98">
        <v>34.849999999999994</v>
      </c>
      <c r="T98">
        <v>22.169999999999998</v>
      </c>
      <c r="U98" s="156">
        <f t="shared" si="8"/>
        <v>114.99999999999999</v>
      </c>
      <c r="V98" s="154">
        <f t="shared" si="9"/>
        <v>0</v>
      </c>
    </row>
    <row r="99" spans="1:22">
      <c r="A99" s="156" t="s">
        <v>350</v>
      </c>
      <c r="B99" s="156">
        <f>SUM(B3:B98)/4000</f>
        <v>2.742</v>
      </c>
      <c r="C99" s="156">
        <f t="shared" ref="C99:U99" si="12">SUM(C3:C98)/4000</f>
        <v>1.4999999999999999E-2</v>
      </c>
      <c r="D99" s="156">
        <f t="shared" si="12"/>
        <v>2.742</v>
      </c>
      <c r="E99" s="156">
        <f t="shared" si="12"/>
        <v>0</v>
      </c>
      <c r="F99" s="156">
        <f t="shared" si="12"/>
        <v>2.7570000000000001</v>
      </c>
      <c r="G99" s="156">
        <f t="shared" si="12"/>
        <v>2.742</v>
      </c>
      <c r="H99" s="156"/>
      <c r="I99" s="156">
        <f t="shared" si="12"/>
        <v>0.77562000000000131</v>
      </c>
      <c r="J99" s="156">
        <f t="shared" si="12"/>
        <v>0.44064000000000031</v>
      </c>
      <c r="K99" s="156">
        <f t="shared" si="12"/>
        <v>0.16595750000000037</v>
      </c>
      <c r="L99" s="156">
        <f t="shared" si="12"/>
        <v>0.83093999999999868</v>
      </c>
      <c r="M99" s="156">
        <f t="shared" si="12"/>
        <v>0.52884250000000055</v>
      </c>
      <c r="N99" s="156">
        <f t="shared" si="12"/>
        <v>2.742</v>
      </c>
      <c r="O99" s="156">
        <f t="shared" si="12"/>
        <v>0</v>
      </c>
      <c r="P99" s="156">
        <f t="shared" si="12"/>
        <v>0.77562000000000131</v>
      </c>
      <c r="Q99" s="156">
        <f t="shared" si="12"/>
        <v>0.44064000000000031</v>
      </c>
      <c r="R99" s="156">
        <f t="shared" si="12"/>
        <v>0.16595750000000037</v>
      </c>
      <c r="S99" s="156">
        <f t="shared" si="12"/>
        <v>0.83093999999999868</v>
      </c>
      <c r="T99" s="156">
        <f t="shared" si="12"/>
        <v>0.52884250000000055</v>
      </c>
      <c r="U99" s="156">
        <f t="shared" si="12"/>
        <v>2.742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245</v>
      </c>
      <c r="C3">
        <f>PPCL!E3</f>
        <v>0</v>
      </c>
      <c r="D3">
        <f>PPCL!O3</f>
        <v>45</v>
      </c>
      <c r="E3">
        <f>PPCL!P3</f>
        <v>0</v>
      </c>
      <c r="F3">
        <f>B3+C3</f>
        <v>245</v>
      </c>
      <c r="G3">
        <f>D3+E3</f>
        <v>45</v>
      </c>
      <c r="H3" s="154"/>
      <c r="I3">
        <f>BRPL_EOD!AI3+BRPL_EOD!AJ3</f>
        <v>12.73</v>
      </c>
      <c r="J3">
        <f>BYPL_EOD!AI3+BYPL_EOD!AJ3</f>
        <v>7.23</v>
      </c>
      <c r="K3">
        <f>MES_EOD!AI3+MES_EOD!AJ3</f>
        <v>2.73</v>
      </c>
      <c r="L3">
        <f>NDMC_EOD!AI3+NDMC_EOD!AJ3</f>
        <v>13.64</v>
      </c>
      <c r="M3">
        <f>TPDDL_EOD!AI3+TPDDL_EOD!AJ3</f>
        <v>8.68</v>
      </c>
      <c r="N3">
        <f t="shared" ref="N3:N66" si="0">SUM(I3:M3)</f>
        <v>45.01</v>
      </c>
      <c r="O3" s="154">
        <f t="shared" ref="O3:O66" si="1">G3-N3</f>
        <v>-9.9999999999980105E-3</v>
      </c>
      <c r="P3">
        <v>12.72717173961342</v>
      </c>
      <c r="Q3">
        <v>7.2283936902910471</v>
      </c>
      <c r="R3">
        <v>2.7293934681181962</v>
      </c>
      <c r="S3">
        <v>13.636969562319486</v>
      </c>
      <c r="T3">
        <v>8.6780715396578536</v>
      </c>
      <c r="U3" s="156">
        <f t="shared" ref="U3:U66" si="2">SUM(P3:T3)</f>
        <v>45</v>
      </c>
      <c r="V3" s="154">
        <f t="shared" ref="V3:V66" si="3">G3-U3</f>
        <v>0</v>
      </c>
    </row>
    <row r="4" spans="1:22">
      <c r="A4" t="s">
        <v>46</v>
      </c>
      <c r="B4">
        <f>PPCL!D4</f>
        <v>245</v>
      </c>
      <c r="C4">
        <f>PPCL!E4</f>
        <v>0</v>
      </c>
      <c r="D4">
        <f>PPCL!O4</f>
        <v>45</v>
      </c>
      <c r="E4">
        <f>PPCL!P4</f>
        <v>0</v>
      </c>
      <c r="F4">
        <f t="shared" ref="F4:F67" si="4">B4+C4</f>
        <v>245</v>
      </c>
      <c r="G4">
        <f t="shared" ref="G4:G67" si="5">D4+E4</f>
        <v>45</v>
      </c>
      <c r="H4" s="154"/>
      <c r="I4">
        <f>BRPL_EOD!AI4+BRPL_EOD!AJ4</f>
        <v>12.73</v>
      </c>
      <c r="J4">
        <f>BYPL_EOD!AI4+BYPL_EOD!AJ4</f>
        <v>7.23</v>
      </c>
      <c r="K4">
        <f>MES_EOD!AI4+MES_EOD!AJ4</f>
        <v>2.73</v>
      </c>
      <c r="L4">
        <f>NDMC_EOD!AI4+NDMC_EOD!AJ4</f>
        <v>13.64</v>
      </c>
      <c r="M4">
        <f>TPDDL_EOD!AI4+TPDDL_EOD!AJ4</f>
        <v>8.68</v>
      </c>
      <c r="N4">
        <f t="shared" si="0"/>
        <v>45.01</v>
      </c>
      <c r="O4" s="154">
        <f t="shared" si="1"/>
        <v>-9.9999999999980105E-3</v>
      </c>
      <c r="P4">
        <v>12.72717173961342</v>
      </c>
      <c r="Q4">
        <v>7.2283936902910471</v>
      </c>
      <c r="R4">
        <v>2.7293934681181962</v>
      </c>
      <c r="S4">
        <v>13.636969562319486</v>
      </c>
      <c r="T4">
        <v>8.6780715396578536</v>
      </c>
      <c r="U4" s="156">
        <f t="shared" si="2"/>
        <v>45</v>
      </c>
      <c r="V4" s="154">
        <f t="shared" si="3"/>
        <v>0</v>
      </c>
    </row>
    <row r="5" spans="1:22">
      <c r="A5" t="s">
        <v>47</v>
      </c>
      <c r="B5">
        <f>PPCL!D5</f>
        <v>245</v>
      </c>
      <c r="C5">
        <f>PPCL!E5</f>
        <v>0</v>
      </c>
      <c r="D5">
        <f>PPCL!O5</f>
        <v>48</v>
      </c>
      <c r="E5">
        <f>PPCL!P5</f>
        <v>0</v>
      </c>
      <c r="F5">
        <f t="shared" si="4"/>
        <v>245</v>
      </c>
      <c r="G5">
        <f t="shared" si="5"/>
        <v>48</v>
      </c>
      <c r="H5" s="154"/>
      <c r="I5">
        <f>BRPL_EOD!AI5+BRPL_EOD!AJ5</f>
        <v>13.58</v>
      </c>
      <c r="J5">
        <f>BYPL_EOD!AI5+BYPL_EOD!AJ5</f>
        <v>7.71</v>
      </c>
      <c r="K5">
        <f>MES_EOD!AI5+MES_EOD!AJ5</f>
        <v>2.91</v>
      </c>
      <c r="L5">
        <f>NDMC_EOD!AI5+NDMC_EOD!AJ5</f>
        <v>14.54</v>
      </c>
      <c r="M5">
        <f>TPDDL_EOD!AI5+TPDDL_EOD!AJ5</f>
        <v>9.25</v>
      </c>
      <c r="N5">
        <f t="shared" si="0"/>
        <v>47.989999999999995</v>
      </c>
      <c r="O5" s="154">
        <f t="shared" si="1"/>
        <v>1.0000000000005116E-2</v>
      </c>
      <c r="P5">
        <v>13.58282975619921</v>
      </c>
      <c r="Q5">
        <v>7.711606584705148</v>
      </c>
      <c r="R5">
        <v>2.9106063763284022</v>
      </c>
      <c r="S5">
        <v>14.543029797874558</v>
      </c>
      <c r="T5">
        <v>9.2519274848926862</v>
      </c>
      <c r="U5" s="156">
        <f t="shared" si="2"/>
        <v>48</v>
      </c>
      <c r="V5" s="154">
        <f t="shared" si="3"/>
        <v>0</v>
      </c>
    </row>
    <row r="6" spans="1:22">
      <c r="A6" t="s">
        <v>48</v>
      </c>
      <c r="B6">
        <f>PPCL!D6</f>
        <v>245</v>
      </c>
      <c r="C6">
        <f>PPCL!E6</f>
        <v>0</v>
      </c>
      <c r="D6">
        <f>PPCL!O6</f>
        <v>42</v>
      </c>
      <c r="E6">
        <f>PPCL!P6</f>
        <v>0</v>
      </c>
      <c r="F6">
        <f t="shared" si="4"/>
        <v>245</v>
      </c>
      <c r="G6">
        <f t="shared" si="5"/>
        <v>42</v>
      </c>
      <c r="H6" s="154"/>
      <c r="I6">
        <f>BRPL_EOD!AI6+BRPL_EOD!AJ6</f>
        <v>11.88</v>
      </c>
      <c r="J6">
        <f>BYPL_EOD!AI6+BYPL_EOD!AJ6</f>
        <v>6.75</v>
      </c>
      <c r="K6">
        <f>MES_EOD!AI6+MES_EOD!AJ6</f>
        <v>2.5499999999999998</v>
      </c>
      <c r="L6">
        <f>NDMC_EOD!AI6+NDMC_EOD!AJ6</f>
        <v>12.73</v>
      </c>
      <c r="M6">
        <f>TPDDL_EOD!AI6+TPDDL_EOD!AJ6</f>
        <v>8.1</v>
      </c>
      <c r="N6">
        <f t="shared" si="0"/>
        <v>42.010000000000005</v>
      </c>
      <c r="O6" s="154">
        <f t="shared" si="1"/>
        <v>-1.0000000000005116E-2</v>
      </c>
      <c r="P6">
        <v>11.877172101880504</v>
      </c>
      <c r="Q6">
        <v>6.7483932397048312</v>
      </c>
      <c r="R6">
        <v>2.5493930016662696</v>
      </c>
      <c r="S6">
        <v>12.726969769102594</v>
      </c>
      <c r="T6">
        <v>8.0980718876457978</v>
      </c>
      <c r="U6" s="156">
        <f t="shared" si="2"/>
        <v>42</v>
      </c>
      <c r="V6" s="154">
        <f t="shared" si="3"/>
        <v>0</v>
      </c>
    </row>
    <row r="7" spans="1:22">
      <c r="A7" t="s">
        <v>49</v>
      </c>
      <c r="B7">
        <f>PPCL!D7</f>
        <v>245</v>
      </c>
      <c r="C7">
        <f>PPCL!E7</f>
        <v>0</v>
      </c>
      <c r="D7">
        <f>PPCL!O7</f>
        <v>45</v>
      </c>
      <c r="E7">
        <f>PPCL!P7</f>
        <v>0</v>
      </c>
      <c r="F7">
        <f t="shared" si="4"/>
        <v>245</v>
      </c>
      <c r="G7">
        <f t="shared" si="5"/>
        <v>45</v>
      </c>
      <c r="H7" s="154"/>
      <c r="I7">
        <f>BRPL_EOD!AI7+BRPL_EOD!AJ7</f>
        <v>12.73</v>
      </c>
      <c r="J7">
        <f>BYPL_EOD!AI7+BYPL_EOD!AJ7</f>
        <v>7.23</v>
      </c>
      <c r="K7">
        <f>MES_EOD!AI7+MES_EOD!AJ7</f>
        <v>2.73</v>
      </c>
      <c r="L7">
        <f>NDMC_EOD!AI7+NDMC_EOD!AJ7</f>
        <v>13.64</v>
      </c>
      <c r="M7">
        <f>TPDDL_EOD!AI7+TPDDL_EOD!AJ7</f>
        <v>8.68</v>
      </c>
      <c r="N7">
        <f t="shared" si="0"/>
        <v>45.01</v>
      </c>
      <c r="O7" s="154">
        <f t="shared" si="1"/>
        <v>-9.9999999999980105E-3</v>
      </c>
      <c r="P7">
        <v>12.72717173961342</v>
      </c>
      <c r="Q7">
        <v>7.2283936902910471</v>
      </c>
      <c r="R7">
        <v>2.7293934681181962</v>
      </c>
      <c r="S7">
        <v>13.636969562319486</v>
      </c>
      <c r="T7">
        <v>8.6780715396578536</v>
      </c>
      <c r="U7" s="156">
        <f t="shared" si="2"/>
        <v>45</v>
      </c>
      <c r="V7" s="154">
        <f t="shared" si="3"/>
        <v>0</v>
      </c>
    </row>
    <row r="8" spans="1:22">
      <c r="A8" t="s">
        <v>50</v>
      </c>
      <c r="B8">
        <f>PPCL!D8</f>
        <v>245</v>
      </c>
      <c r="C8">
        <f>PPCL!E8</f>
        <v>0</v>
      </c>
      <c r="D8">
        <f>PPCL!O8</f>
        <v>45</v>
      </c>
      <c r="E8">
        <f>PPCL!P8</f>
        <v>0</v>
      </c>
      <c r="F8">
        <f t="shared" si="4"/>
        <v>245</v>
      </c>
      <c r="G8">
        <f t="shared" si="5"/>
        <v>45</v>
      </c>
      <c r="H8" s="154"/>
      <c r="I8">
        <f>BRPL_EOD!AI8+BRPL_EOD!AJ8</f>
        <v>12.73</v>
      </c>
      <c r="J8">
        <f>BYPL_EOD!AI8+BYPL_EOD!AJ8</f>
        <v>7.23</v>
      </c>
      <c r="K8">
        <f>MES_EOD!AI8+MES_EOD!AJ8</f>
        <v>2.73</v>
      </c>
      <c r="L8">
        <f>NDMC_EOD!AI8+NDMC_EOD!AJ8</f>
        <v>13.64</v>
      </c>
      <c r="M8">
        <f>TPDDL_EOD!AI8+TPDDL_EOD!AJ8</f>
        <v>8.68</v>
      </c>
      <c r="N8">
        <f t="shared" si="0"/>
        <v>45.01</v>
      </c>
      <c r="O8" s="154">
        <f t="shared" si="1"/>
        <v>-9.9999999999980105E-3</v>
      </c>
      <c r="P8">
        <v>12.72717173961342</v>
      </c>
      <c r="Q8">
        <v>7.2283936902910471</v>
      </c>
      <c r="R8">
        <v>2.7293934681181962</v>
      </c>
      <c r="S8">
        <v>13.636969562319486</v>
      </c>
      <c r="T8">
        <v>8.6780715396578536</v>
      </c>
      <c r="U8" s="156">
        <f t="shared" si="2"/>
        <v>45</v>
      </c>
      <c r="V8" s="154">
        <f t="shared" si="3"/>
        <v>0</v>
      </c>
    </row>
    <row r="9" spans="1:22">
      <c r="A9" t="s">
        <v>51</v>
      </c>
      <c r="B9">
        <f>PPCL!D9</f>
        <v>245</v>
      </c>
      <c r="C9">
        <f>PPCL!E9</f>
        <v>0</v>
      </c>
      <c r="D9">
        <f>PPCL!O9</f>
        <v>45</v>
      </c>
      <c r="E9">
        <f>PPCL!P9</f>
        <v>0</v>
      </c>
      <c r="F9">
        <f t="shared" si="4"/>
        <v>245</v>
      </c>
      <c r="G9">
        <f t="shared" si="5"/>
        <v>45</v>
      </c>
      <c r="H9" s="154"/>
      <c r="I9">
        <f>BRPL_EOD!AI9+BRPL_EOD!AJ9</f>
        <v>12.73</v>
      </c>
      <c r="J9">
        <f>BYPL_EOD!AI9+BYPL_EOD!AJ9</f>
        <v>7.23</v>
      </c>
      <c r="K9">
        <f>MES_EOD!AI9+MES_EOD!AJ9</f>
        <v>2.73</v>
      </c>
      <c r="L9">
        <f>NDMC_EOD!AI9+NDMC_EOD!AJ9</f>
        <v>13.64</v>
      </c>
      <c r="M9">
        <f>TPDDL_EOD!AI9+TPDDL_EOD!AJ9</f>
        <v>8.68</v>
      </c>
      <c r="N9">
        <f t="shared" si="0"/>
        <v>45.01</v>
      </c>
      <c r="O9" s="154">
        <f t="shared" si="1"/>
        <v>-9.9999999999980105E-3</v>
      </c>
      <c r="P9">
        <v>12.72717173961342</v>
      </c>
      <c r="Q9">
        <v>7.2283936902910471</v>
      </c>
      <c r="R9">
        <v>2.7293934681181962</v>
      </c>
      <c r="S9">
        <v>13.636969562319486</v>
      </c>
      <c r="T9">
        <v>8.6780715396578536</v>
      </c>
      <c r="U9" s="156">
        <f t="shared" si="2"/>
        <v>45</v>
      </c>
      <c r="V9" s="154">
        <f t="shared" si="3"/>
        <v>0</v>
      </c>
    </row>
    <row r="10" spans="1:22">
      <c r="A10" t="s">
        <v>52</v>
      </c>
      <c r="B10">
        <f>PPCL!D10</f>
        <v>245</v>
      </c>
      <c r="C10">
        <f>PPCL!E10</f>
        <v>0</v>
      </c>
      <c r="D10">
        <f>PPCL!O10</f>
        <v>45</v>
      </c>
      <c r="E10">
        <f>PPCL!P10</f>
        <v>0</v>
      </c>
      <c r="F10">
        <f t="shared" si="4"/>
        <v>245</v>
      </c>
      <c r="G10">
        <f t="shared" si="5"/>
        <v>45</v>
      </c>
      <c r="H10" s="154"/>
      <c r="I10">
        <f>BRPL_EOD!AI10+BRPL_EOD!AJ10</f>
        <v>12.73</v>
      </c>
      <c r="J10">
        <f>BYPL_EOD!AI10+BYPL_EOD!AJ10</f>
        <v>7.23</v>
      </c>
      <c r="K10">
        <f>MES_EOD!AI10+MES_EOD!AJ10</f>
        <v>2.73</v>
      </c>
      <c r="L10">
        <f>NDMC_EOD!AI10+NDMC_EOD!AJ10</f>
        <v>13.64</v>
      </c>
      <c r="M10">
        <f>TPDDL_EOD!AI10+TPDDL_EOD!AJ10</f>
        <v>8.68</v>
      </c>
      <c r="N10">
        <f t="shared" si="0"/>
        <v>45.01</v>
      </c>
      <c r="O10" s="154">
        <f t="shared" si="1"/>
        <v>-9.9999999999980105E-3</v>
      </c>
      <c r="P10">
        <v>12.72717173961342</v>
      </c>
      <c r="Q10">
        <v>7.2283936902910471</v>
      </c>
      <c r="R10">
        <v>2.7293934681181962</v>
      </c>
      <c r="S10">
        <v>13.636969562319486</v>
      </c>
      <c r="T10">
        <v>8.6780715396578536</v>
      </c>
      <c r="U10" s="156">
        <f t="shared" si="2"/>
        <v>45</v>
      </c>
      <c r="V10" s="154">
        <f t="shared" si="3"/>
        <v>0</v>
      </c>
    </row>
    <row r="11" spans="1:22">
      <c r="A11" t="s">
        <v>53</v>
      </c>
      <c r="B11">
        <f>PPCL!D11</f>
        <v>245</v>
      </c>
      <c r="C11">
        <f>PPCL!E11</f>
        <v>0</v>
      </c>
      <c r="D11">
        <f>PPCL!O11</f>
        <v>45</v>
      </c>
      <c r="E11">
        <f>PPCL!P11</f>
        <v>0</v>
      </c>
      <c r="F11">
        <f t="shared" si="4"/>
        <v>245</v>
      </c>
      <c r="G11">
        <f t="shared" si="5"/>
        <v>45</v>
      </c>
      <c r="H11" s="154"/>
      <c r="I11">
        <f>BRPL_EOD!AI11+BRPL_EOD!AJ11</f>
        <v>12.73</v>
      </c>
      <c r="J11">
        <f>BYPL_EOD!AI11+BYPL_EOD!AJ11</f>
        <v>7.23</v>
      </c>
      <c r="K11">
        <f>MES_EOD!AI11+MES_EOD!AJ11</f>
        <v>2.73</v>
      </c>
      <c r="L11">
        <f>NDMC_EOD!AI11+NDMC_EOD!AJ11</f>
        <v>13.64</v>
      </c>
      <c r="M11">
        <f>TPDDL_EOD!AI11+TPDDL_EOD!AJ11</f>
        <v>8.68</v>
      </c>
      <c r="N11">
        <f t="shared" si="0"/>
        <v>45.01</v>
      </c>
      <c r="O11" s="154">
        <f t="shared" si="1"/>
        <v>-9.9999999999980105E-3</v>
      </c>
      <c r="P11">
        <v>12.72717173961342</v>
      </c>
      <c r="Q11">
        <v>7.2283936902910471</v>
      </c>
      <c r="R11">
        <v>2.7293934681181962</v>
      </c>
      <c r="S11">
        <v>13.636969562319486</v>
      </c>
      <c r="T11">
        <v>8.6780715396578536</v>
      </c>
      <c r="U11" s="156">
        <f t="shared" si="2"/>
        <v>45</v>
      </c>
      <c r="V11" s="154">
        <f t="shared" si="3"/>
        <v>0</v>
      </c>
    </row>
    <row r="12" spans="1:22">
      <c r="A12" t="s">
        <v>54</v>
      </c>
      <c r="B12">
        <f>PPCL!D12</f>
        <v>245</v>
      </c>
      <c r="C12">
        <f>PPCL!E12</f>
        <v>0</v>
      </c>
      <c r="D12">
        <f>PPCL!O12</f>
        <v>48</v>
      </c>
      <c r="E12">
        <f>PPCL!P12</f>
        <v>0</v>
      </c>
      <c r="F12">
        <f t="shared" si="4"/>
        <v>245</v>
      </c>
      <c r="G12">
        <f t="shared" si="5"/>
        <v>48</v>
      </c>
      <c r="H12" s="154"/>
      <c r="I12">
        <f>BRPL_EOD!AI12+BRPL_EOD!AJ12</f>
        <v>13.58</v>
      </c>
      <c r="J12">
        <f>BYPL_EOD!AI12+BYPL_EOD!AJ12</f>
        <v>7.71</v>
      </c>
      <c r="K12">
        <f>MES_EOD!AI12+MES_EOD!AJ12</f>
        <v>2.91</v>
      </c>
      <c r="L12">
        <f>NDMC_EOD!AI12+NDMC_EOD!AJ12</f>
        <v>14.54</v>
      </c>
      <c r="M12">
        <f>TPDDL_EOD!AI12+TPDDL_EOD!AJ12</f>
        <v>9.25</v>
      </c>
      <c r="N12">
        <f t="shared" si="0"/>
        <v>47.989999999999995</v>
      </c>
      <c r="O12" s="154">
        <f t="shared" si="1"/>
        <v>1.0000000000005116E-2</v>
      </c>
      <c r="P12">
        <v>13.58282975619921</v>
      </c>
      <c r="Q12">
        <v>7.711606584705148</v>
      </c>
      <c r="R12">
        <v>2.9106063763284022</v>
      </c>
      <c r="S12">
        <v>14.543029797874558</v>
      </c>
      <c r="T12">
        <v>9.2519274848926862</v>
      </c>
      <c r="U12" s="156">
        <f t="shared" si="2"/>
        <v>48</v>
      </c>
      <c r="V12" s="154">
        <f t="shared" si="3"/>
        <v>0</v>
      </c>
    </row>
    <row r="13" spans="1:22">
      <c r="A13" t="s">
        <v>55</v>
      </c>
      <c r="B13">
        <f>PPCL!D13</f>
        <v>245</v>
      </c>
      <c r="C13">
        <f>PPCL!E13</f>
        <v>0</v>
      </c>
      <c r="D13">
        <f>PPCL!O13</f>
        <v>42</v>
      </c>
      <c r="E13">
        <f>PPCL!P13</f>
        <v>0</v>
      </c>
      <c r="F13">
        <f t="shared" si="4"/>
        <v>245</v>
      </c>
      <c r="G13">
        <f t="shared" si="5"/>
        <v>42</v>
      </c>
      <c r="H13" s="154"/>
      <c r="I13">
        <f>BRPL_EOD!AI13+BRPL_EOD!AJ13</f>
        <v>11.88</v>
      </c>
      <c r="J13">
        <f>BYPL_EOD!AI13+BYPL_EOD!AJ13</f>
        <v>6.75</v>
      </c>
      <c r="K13">
        <f>MES_EOD!AI13+MES_EOD!AJ13</f>
        <v>2.5499999999999998</v>
      </c>
      <c r="L13">
        <f>NDMC_EOD!AI13+NDMC_EOD!AJ13</f>
        <v>12.73</v>
      </c>
      <c r="M13">
        <f>TPDDL_EOD!AI13+TPDDL_EOD!AJ13</f>
        <v>8.1</v>
      </c>
      <c r="N13">
        <f t="shared" si="0"/>
        <v>42.010000000000005</v>
      </c>
      <c r="O13" s="154">
        <f t="shared" si="1"/>
        <v>-1.0000000000005116E-2</v>
      </c>
      <c r="P13">
        <v>11.877172101880504</v>
      </c>
      <c r="Q13">
        <v>6.7483932397048312</v>
      </c>
      <c r="R13">
        <v>2.5493930016662696</v>
      </c>
      <c r="S13">
        <v>12.726969769102594</v>
      </c>
      <c r="T13">
        <v>8.0980718876457978</v>
      </c>
      <c r="U13" s="156">
        <f t="shared" si="2"/>
        <v>42</v>
      </c>
      <c r="V13" s="154">
        <f t="shared" si="3"/>
        <v>0</v>
      </c>
    </row>
    <row r="14" spans="1:22">
      <c r="A14" t="s">
        <v>56</v>
      </c>
      <c r="B14">
        <f>PPCL!D14</f>
        <v>245</v>
      </c>
      <c r="C14">
        <f>PPCL!E14</f>
        <v>0</v>
      </c>
      <c r="D14">
        <f>PPCL!O14</f>
        <v>45</v>
      </c>
      <c r="E14">
        <f>PPCL!P14</f>
        <v>0</v>
      </c>
      <c r="F14">
        <f t="shared" si="4"/>
        <v>245</v>
      </c>
      <c r="G14">
        <f t="shared" si="5"/>
        <v>45</v>
      </c>
      <c r="H14" s="154"/>
      <c r="I14">
        <f>BRPL_EOD!AI14+BRPL_EOD!AJ14</f>
        <v>12.73</v>
      </c>
      <c r="J14">
        <f>BYPL_EOD!AI14+BYPL_EOD!AJ14</f>
        <v>7.23</v>
      </c>
      <c r="K14">
        <f>MES_EOD!AI14+MES_EOD!AJ14</f>
        <v>2.73</v>
      </c>
      <c r="L14">
        <f>NDMC_EOD!AI14+NDMC_EOD!AJ14</f>
        <v>13.64</v>
      </c>
      <c r="M14">
        <f>TPDDL_EOD!AI14+TPDDL_EOD!AJ14</f>
        <v>8.68</v>
      </c>
      <c r="N14">
        <f t="shared" si="0"/>
        <v>45.01</v>
      </c>
      <c r="O14" s="154">
        <f t="shared" si="1"/>
        <v>-9.9999999999980105E-3</v>
      </c>
      <c r="P14">
        <v>12.72717173961342</v>
      </c>
      <c r="Q14">
        <v>7.2283936902910471</v>
      </c>
      <c r="R14">
        <v>2.7293934681181962</v>
      </c>
      <c r="S14">
        <v>13.636969562319486</v>
      </c>
      <c r="T14">
        <v>8.6780715396578536</v>
      </c>
      <c r="U14" s="156">
        <f t="shared" si="2"/>
        <v>45</v>
      </c>
      <c r="V14" s="154">
        <f t="shared" si="3"/>
        <v>0</v>
      </c>
    </row>
    <row r="15" spans="1:22">
      <c r="A15" t="s">
        <v>57</v>
      </c>
      <c r="B15">
        <f>PPCL!D15</f>
        <v>245</v>
      </c>
      <c r="C15">
        <f>PPCL!E15</f>
        <v>0</v>
      </c>
      <c r="D15">
        <f>PPCL!O15</f>
        <v>45</v>
      </c>
      <c r="E15">
        <f>PPCL!P15</f>
        <v>0</v>
      </c>
      <c r="F15">
        <f t="shared" si="4"/>
        <v>245</v>
      </c>
      <c r="G15">
        <f t="shared" si="5"/>
        <v>45</v>
      </c>
      <c r="H15" s="154"/>
      <c r="I15">
        <f>BRPL_EOD!AI15+BRPL_EOD!AJ15</f>
        <v>12.73</v>
      </c>
      <c r="J15">
        <f>BYPL_EOD!AI15+BYPL_EOD!AJ15</f>
        <v>7.23</v>
      </c>
      <c r="K15">
        <f>MES_EOD!AI15+MES_EOD!AJ15</f>
        <v>2.73</v>
      </c>
      <c r="L15">
        <f>NDMC_EOD!AI15+NDMC_EOD!AJ15</f>
        <v>13.64</v>
      </c>
      <c r="M15">
        <f>TPDDL_EOD!AI15+TPDDL_EOD!AJ15</f>
        <v>8.68</v>
      </c>
      <c r="N15">
        <f t="shared" si="0"/>
        <v>45.01</v>
      </c>
      <c r="O15" s="154">
        <f t="shared" si="1"/>
        <v>-9.9999999999980105E-3</v>
      </c>
      <c r="P15">
        <v>12.72717173961342</v>
      </c>
      <c r="Q15">
        <v>7.2283936902910471</v>
      </c>
      <c r="R15">
        <v>2.7293934681181962</v>
      </c>
      <c r="S15">
        <v>13.636969562319486</v>
      </c>
      <c r="T15">
        <v>8.6780715396578536</v>
      </c>
      <c r="U15" s="156">
        <f t="shared" si="2"/>
        <v>45</v>
      </c>
      <c r="V15" s="154">
        <f t="shared" si="3"/>
        <v>0</v>
      </c>
    </row>
    <row r="16" spans="1:22">
      <c r="A16" t="s">
        <v>58</v>
      </c>
      <c r="B16">
        <f>PPCL!D16</f>
        <v>245</v>
      </c>
      <c r="C16">
        <f>PPCL!E16</f>
        <v>0</v>
      </c>
      <c r="D16">
        <f>PPCL!O16</f>
        <v>45</v>
      </c>
      <c r="E16">
        <f>PPCL!P16</f>
        <v>0</v>
      </c>
      <c r="F16">
        <f t="shared" si="4"/>
        <v>245</v>
      </c>
      <c r="G16">
        <f t="shared" si="5"/>
        <v>45</v>
      </c>
      <c r="H16" s="154"/>
      <c r="I16">
        <f>BRPL_EOD!AI16+BRPL_EOD!AJ16</f>
        <v>12.73</v>
      </c>
      <c r="J16">
        <f>BYPL_EOD!AI16+BYPL_EOD!AJ16</f>
        <v>7.23</v>
      </c>
      <c r="K16">
        <f>MES_EOD!AI16+MES_EOD!AJ16</f>
        <v>2.73</v>
      </c>
      <c r="L16">
        <f>NDMC_EOD!AI16+NDMC_EOD!AJ16</f>
        <v>13.64</v>
      </c>
      <c r="M16">
        <f>TPDDL_EOD!AI16+TPDDL_EOD!AJ16</f>
        <v>8.68</v>
      </c>
      <c r="N16">
        <f t="shared" si="0"/>
        <v>45.01</v>
      </c>
      <c r="O16" s="154">
        <f t="shared" si="1"/>
        <v>-9.9999999999980105E-3</v>
      </c>
      <c r="P16">
        <v>12.72717173961342</v>
      </c>
      <c r="Q16">
        <v>7.2283936902910471</v>
      </c>
      <c r="R16">
        <v>2.7293934681181962</v>
      </c>
      <c r="S16">
        <v>13.636969562319486</v>
      </c>
      <c r="T16">
        <v>8.6780715396578536</v>
      </c>
      <c r="U16" s="156">
        <f t="shared" si="2"/>
        <v>45</v>
      </c>
      <c r="V16" s="154">
        <f t="shared" si="3"/>
        <v>0</v>
      </c>
    </row>
    <row r="17" spans="1:22">
      <c r="A17" t="s">
        <v>59</v>
      </c>
      <c r="B17">
        <f>PPCL!D17</f>
        <v>245</v>
      </c>
      <c r="C17">
        <f>PPCL!E17</f>
        <v>0</v>
      </c>
      <c r="D17">
        <f>PPCL!O17</f>
        <v>45</v>
      </c>
      <c r="E17">
        <f>PPCL!P17</f>
        <v>0</v>
      </c>
      <c r="F17">
        <f t="shared" si="4"/>
        <v>245</v>
      </c>
      <c r="G17">
        <f t="shared" si="5"/>
        <v>45</v>
      </c>
      <c r="H17" s="154"/>
      <c r="I17">
        <f>BRPL_EOD!AI17+BRPL_EOD!AJ17</f>
        <v>12.73</v>
      </c>
      <c r="J17">
        <f>BYPL_EOD!AI17+BYPL_EOD!AJ17</f>
        <v>7.23</v>
      </c>
      <c r="K17">
        <f>MES_EOD!AI17+MES_EOD!AJ17</f>
        <v>2.73</v>
      </c>
      <c r="L17">
        <f>NDMC_EOD!AI17+NDMC_EOD!AJ17</f>
        <v>13.64</v>
      </c>
      <c r="M17">
        <f>TPDDL_EOD!AI17+TPDDL_EOD!AJ17</f>
        <v>8.68</v>
      </c>
      <c r="N17">
        <f t="shared" si="0"/>
        <v>45.01</v>
      </c>
      <c r="O17" s="154">
        <f t="shared" si="1"/>
        <v>-9.9999999999980105E-3</v>
      </c>
      <c r="P17">
        <v>12.72717173961342</v>
      </c>
      <c r="Q17">
        <v>7.2283936902910471</v>
      </c>
      <c r="R17">
        <v>2.7293934681181962</v>
      </c>
      <c r="S17">
        <v>13.636969562319486</v>
      </c>
      <c r="T17">
        <v>8.6780715396578536</v>
      </c>
      <c r="U17" s="156">
        <f t="shared" si="2"/>
        <v>45</v>
      </c>
      <c r="V17" s="154">
        <f t="shared" si="3"/>
        <v>0</v>
      </c>
    </row>
    <row r="18" spans="1:22">
      <c r="A18" t="s">
        <v>60</v>
      </c>
      <c r="B18">
        <f>PPCL!D18</f>
        <v>245</v>
      </c>
      <c r="C18">
        <f>PPCL!E18</f>
        <v>0</v>
      </c>
      <c r="D18">
        <f>PPCL!O18</f>
        <v>45</v>
      </c>
      <c r="E18">
        <f>PPCL!P18</f>
        <v>0</v>
      </c>
      <c r="F18">
        <f t="shared" si="4"/>
        <v>245</v>
      </c>
      <c r="G18">
        <f t="shared" si="5"/>
        <v>45</v>
      </c>
      <c r="H18" s="154"/>
      <c r="I18">
        <f>BRPL_EOD!AI18+BRPL_EOD!AJ18</f>
        <v>12.73</v>
      </c>
      <c r="J18">
        <f>BYPL_EOD!AI18+BYPL_EOD!AJ18</f>
        <v>7.23</v>
      </c>
      <c r="K18">
        <f>MES_EOD!AI18+MES_EOD!AJ18</f>
        <v>2.73</v>
      </c>
      <c r="L18">
        <f>NDMC_EOD!AI18+NDMC_EOD!AJ18</f>
        <v>13.64</v>
      </c>
      <c r="M18">
        <f>TPDDL_EOD!AI18+TPDDL_EOD!AJ18</f>
        <v>8.68</v>
      </c>
      <c r="N18">
        <f t="shared" si="0"/>
        <v>45.01</v>
      </c>
      <c r="O18" s="154">
        <f t="shared" si="1"/>
        <v>-9.9999999999980105E-3</v>
      </c>
      <c r="P18">
        <v>12.72717173961342</v>
      </c>
      <c r="Q18">
        <v>7.2283936902910471</v>
      </c>
      <c r="R18">
        <v>2.7293934681181962</v>
      </c>
      <c r="S18">
        <v>13.636969562319486</v>
      </c>
      <c r="T18">
        <v>8.6780715396578536</v>
      </c>
      <c r="U18" s="156">
        <f t="shared" si="2"/>
        <v>45</v>
      </c>
      <c r="V18" s="154">
        <f t="shared" si="3"/>
        <v>0</v>
      </c>
    </row>
    <row r="19" spans="1:22">
      <c r="A19" t="s">
        <v>61</v>
      </c>
      <c r="B19">
        <f>PPCL!D19</f>
        <v>245</v>
      </c>
      <c r="C19">
        <f>PPCL!E19</f>
        <v>0</v>
      </c>
      <c r="D19">
        <f>PPCL!O19</f>
        <v>48</v>
      </c>
      <c r="E19">
        <f>PPCL!P19</f>
        <v>0</v>
      </c>
      <c r="F19">
        <f t="shared" si="4"/>
        <v>245</v>
      </c>
      <c r="G19">
        <f t="shared" si="5"/>
        <v>48</v>
      </c>
      <c r="H19" s="154"/>
      <c r="I19">
        <f>BRPL_EOD!AI19+BRPL_EOD!AJ19</f>
        <v>13.58</v>
      </c>
      <c r="J19">
        <f>BYPL_EOD!AI19+BYPL_EOD!AJ19</f>
        <v>7.71</v>
      </c>
      <c r="K19">
        <f>MES_EOD!AI19+MES_EOD!AJ19</f>
        <v>2.91</v>
      </c>
      <c r="L19">
        <f>NDMC_EOD!AI19+NDMC_EOD!AJ19</f>
        <v>14.54</v>
      </c>
      <c r="M19">
        <f>TPDDL_EOD!AI19+TPDDL_EOD!AJ19</f>
        <v>9.25</v>
      </c>
      <c r="N19">
        <f t="shared" si="0"/>
        <v>47.989999999999995</v>
      </c>
      <c r="O19" s="154">
        <f t="shared" si="1"/>
        <v>1.0000000000005116E-2</v>
      </c>
      <c r="P19">
        <v>13.58282975619921</v>
      </c>
      <c r="Q19">
        <v>7.711606584705148</v>
      </c>
      <c r="R19">
        <v>2.9106063763284022</v>
      </c>
      <c r="S19">
        <v>14.543029797874558</v>
      </c>
      <c r="T19">
        <v>9.2519274848926862</v>
      </c>
      <c r="U19" s="156">
        <f t="shared" si="2"/>
        <v>48</v>
      </c>
      <c r="V19" s="154">
        <f t="shared" si="3"/>
        <v>0</v>
      </c>
    </row>
    <row r="20" spans="1:22">
      <c r="A20" t="s">
        <v>62</v>
      </c>
      <c r="B20">
        <f>PPCL!D20</f>
        <v>245</v>
      </c>
      <c r="C20">
        <f>PPCL!E20</f>
        <v>0</v>
      </c>
      <c r="D20">
        <f>PPCL!O20</f>
        <v>42</v>
      </c>
      <c r="E20">
        <f>PPCL!P20</f>
        <v>0</v>
      </c>
      <c r="F20">
        <f t="shared" si="4"/>
        <v>245</v>
      </c>
      <c r="G20">
        <f t="shared" si="5"/>
        <v>42</v>
      </c>
      <c r="H20" s="154"/>
      <c r="I20">
        <f>BRPL_EOD!AI20+BRPL_EOD!AJ20</f>
        <v>11.88</v>
      </c>
      <c r="J20">
        <f>BYPL_EOD!AI20+BYPL_EOD!AJ20</f>
        <v>6.75</v>
      </c>
      <c r="K20">
        <f>MES_EOD!AI20+MES_EOD!AJ20</f>
        <v>2.5499999999999998</v>
      </c>
      <c r="L20">
        <f>NDMC_EOD!AI20+NDMC_EOD!AJ20</f>
        <v>12.73</v>
      </c>
      <c r="M20">
        <f>TPDDL_EOD!AI20+TPDDL_EOD!AJ20</f>
        <v>8.1</v>
      </c>
      <c r="N20">
        <f t="shared" si="0"/>
        <v>42.010000000000005</v>
      </c>
      <c r="O20" s="154">
        <f t="shared" si="1"/>
        <v>-1.0000000000005116E-2</v>
      </c>
      <c r="P20">
        <v>11.877172101880504</v>
      </c>
      <c r="Q20">
        <v>6.7483932397048312</v>
      </c>
      <c r="R20">
        <v>2.5493930016662696</v>
      </c>
      <c r="S20">
        <v>12.726969769102594</v>
      </c>
      <c r="T20">
        <v>8.0980718876457978</v>
      </c>
      <c r="U20" s="156">
        <f t="shared" si="2"/>
        <v>42</v>
      </c>
      <c r="V20" s="154">
        <f t="shared" si="3"/>
        <v>0</v>
      </c>
    </row>
    <row r="21" spans="1:22">
      <c r="A21" t="s">
        <v>63</v>
      </c>
      <c r="B21">
        <f>PPCL!D21</f>
        <v>245</v>
      </c>
      <c r="C21">
        <f>PPCL!E21</f>
        <v>0</v>
      </c>
      <c r="D21">
        <f>PPCL!O21</f>
        <v>45</v>
      </c>
      <c r="E21">
        <f>PPCL!P21</f>
        <v>0</v>
      </c>
      <c r="F21">
        <f t="shared" si="4"/>
        <v>245</v>
      </c>
      <c r="G21">
        <f t="shared" si="5"/>
        <v>45</v>
      </c>
      <c r="H21" s="154"/>
      <c r="I21">
        <f>BRPL_EOD!AI21+BRPL_EOD!AJ21</f>
        <v>12.73</v>
      </c>
      <c r="J21">
        <f>BYPL_EOD!AI21+BYPL_EOD!AJ21</f>
        <v>7.23</v>
      </c>
      <c r="K21">
        <f>MES_EOD!AI21+MES_EOD!AJ21</f>
        <v>2.73</v>
      </c>
      <c r="L21">
        <f>NDMC_EOD!AI21+NDMC_EOD!AJ21</f>
        <v>13.64</v>
      </c>
      <c r="M21">
        <f>TPDDL_EOD!AI21+TPDDL_EOD!AJ21</f>
        <v>8.68</v>
      </c>
      <c r="N21">
        <f t="shared" si="0"/>
        <v>45.01</v>
      </c>
      <c r="O21" s="154">
        <f t="shared" si="1"/>
        <v>-9.9999999999980105E-3</v>
      </c>
      <c r="P21">
        <v>12.72717173961342</v>
      </c>
      <c r="Q21">
        <v>7.2283936902910471</v>
      </c>
      <c r="R21">
        <v>2.7293934681181962</v>
      </c>
      <c r="S21">
        <v>13.636969562319486</v>
      </c>
      <c r="T21">
        <v>8.6780715396578536</v>
      </c>
      <c r="U21" s="156">
        <f t="shared" si="2"/>
        <v>45</v>
      </c>
      <c r="V21" s="154">
        <f t="shared" si="3"/>
        <v>0</v>
      </c>
    </row>
    <row r="22" spans="1:22">
      <c r="A22" t="s">
        <v>64</v>
      </c>
      <c r="B22">
        <f>PPCL!D22</f>
        <v>245</v>
      </c>
      <c r="C22">
        <f>PPCL!E22</f>
        <v>0</v>
      </c>
      <c r="D22">
        <f>PPCL!O22</f>
        <v>45</v>
      </c>
      <c r="E22">
        <f>PPCL!P22</f>
        <v>0</v>
      </c>
      <c r="F22">
        <f t="shared" si="4"/>
        <v>245</v>
      </c>
      <c r="G22">
        <f t="shared" si="5"/>
        <v>45</v>
      </c>
      <c r="H22" s="154"/>
      <c r="I22">
        <f>BRPL_EOD!AI22+BRPL_EOD!AJ22</f>
        <v>12.73</v>
      </c>
      <c r="J22">
        <f>BYPL_EOD!AI22+BYPL_EOD!AJ22</f>
        <v>7.23</v>
      </c>
      <c r="K22">
        <f>MES_EOD!AI22+MES_EOD!AJ22</f>
        <v>2.73</v>
      </c>
      <c r="L22">
        <f>NDMC_EOD!AI22+NDMC_EOD!AJ22</f>
        <v>13.64</v>
      </c>
      <c r="M22">
        <f>TPDDL_EOD!AI22+TPDDL_EOD!AJ22</f>
        <v>8.68</v>
      </c>
      <c r="N22">
        <f t="shared" si="0"/>
        <v>45.01</v>
      </c>
      <c r="O22" s="154">
        <f t="shared" si="1"/>
        <v>-9.9999999999980105E-3</v>
      </c>
      <c r="P22">
        <v>12.72717173961342</v>
      </c>
      <c r="Q22">
        <v>7.2283936902910471</v>
      </c>
      <c r="R22">
        <v>2.7293934681181962</v>
      </c>
      <c r="S22">
        <v>13.636969562319486</v>
      </c>
      <c r="T22">
        <v>8.6780715396578536</v>
      </c>
      <c r="U22" s="156">
        <f t="shared" si="2"/>
        <v>45</v>
      </c>
      <c r="V22" s="154">
        <f t="shared" si="3"/>
        <v>0</v>
      </c>
    </row>
    <row r="23" spans="1:22">
      <c r="A23" t="s">
        <v>65</v>
      </c>
      <c r="B23">
        <f>PPCL!D23</f>
        <v>245</v>
      </c>
      <c r="C23">
        <f>PPCL!E23</f>
        <v>0</v>
      </c>
      <c r="D23">
        <f>PPCL!O23</f>
        <v>45</v>
      </c>
      <c r="E23">
        <f>PPCL!P23</f>
        <v>0</v>
      </c>
      <c r="F23">
        <f t="shared" si="4"/>
        <v>245</v>
      </c>
      <c r="G23">
        <f t="shared" si="5"/>
        <v>45</v>
      </c>
      <c r="H23" s="154"/>
      <c r="I23">
        <f>BRPL_EOD!AI23+BRPL_EOD!AJ23</f>
        <v>12.73</v>
      </c>
      <c r="J23">
        <f>BYPL_EOD!AI23+BYPL_EOD!AJ23</f>
        <v>7.23</v>
      </c>
      <c r="K23">
        <f>MES_EOD!AI23+MES_EOD!AJ23</f>
        <v>2.73</v>
      </c>
      <c r="L23">
        <f>NDMC_EOD!AI23+NDMC_EOD!AJ23</f>
        <v>13.64</v>
      </c>
      <c r="M23">
        <f>TPDDL_EOD!AI23+TPDDL_EOD!AJ23</f>
        <v>8.68</v>
      </c>
      <c r="N23">
        <f t="shared" si="0"/>
        <v>45.01</v>
      </c>
      <c r="O23" s="154">
        <f t="shared" si="1"/>
        <v>-9.9999999999980105E-3</v>
      </c>
      <c r="P23">
        <v>12.72717173961342</v>
      </c>
      <c r="Q23">
        <v>7.2283936902910471</v>
      </c>
      <c r="R23">
        <v>2.7293934681181962</v>
      </c>
      <c r="S23">
        <v>13.636969562319486</v>
      </c>
      <c r="T23">
        <v>8.6780715396578536</v>
      </c>
      <c r="U23" s="156">
        <f t="shared" si="2"/>
        <v>45</v>
      </c>
      <c r="V23" s="154">
        <f t="shared" si="3"/>
        <v>0</v>
      </c>
    </row>
    <row r="24" spans="1:22">
      <c r="A24" t="s">
        <v>66</v>
      </c>
      <c r="B24">
        <f>PPCL!D24</f>
        <v>245</v>
      </c>
      <c r="C24">
        <f>PPCL!E24</f>
        <v>0</v>
      </c>
      <c r="D24">
        <f>PPCL!O24</f>
        <v>45</v>
      </c>
      <c r="E24">
        <f>PPCL!P24</f>
        <v>0</v>
      </c>
      <c r="F24">
        <f t="shared" si="4"/>
        <v>245</v>
      </c>
      <c r="G24">
        <f t="shared" si="5"/>
        <v>45</v>
      </c>
      <c r="H24" s="154"/>
      <c r="I24">
        <f>BRPL_EOD!AI24+BRPL_EOD!AJ24</f>
        <v>12.73</v>
      </c>
      <c r="J24">
        <f>BYPL_EOD!AI24+BYPL_EOD!AJ24</f>
        <v>7.23</v>
      </c>
      <c r="K24">
        <f>MES_EOD!AI24+MES_EOD!AJ24</f>
        <v>2.73</v>
      </c>
      <c r="L24">
        <f>NDMC_EOD!AI24+NDMC_EOD!AJ24</f>
        <v>13.64</v>
      </c>
      <c r="M24">
        <f>TPDDL_EOD!AI24+TPDDL_EOD!AJ24</f>
        <v>8.68</v>
      </c>
      <c r="N24">
        <f t="shared" si="0"/>
        <v>45.01</v>
      </c>
      <c r="O24" s="154">
        <f t="shared" si="1"/>
        <v>-9.9999999999980105E-3</v>
      </c>
      <c r="P24">
        <v>12.72717173961342</v>
      </c>
      <c r="Q24">
        <v>7.2283936902910471</v>
      </c>
      <c r="R24">
        <v>2.7293934681181962</v>
      </c>
      <c r="S24">
        <v>13.636969562319486</v>
      </c>
      <c r="T24">
        <v>8.6780715396578536</v>
      </c>
      <c r="U24" s="156">
        <f t="shared" si="2"/>
        <v>45</v>
      </c>
      <c r="V24" s="154">
        <f t="shared" si="3"/>
        <v>0</v>
      </c>
    </row>
    <row r="25" spans="1:22">
      <c r="A25" t="s">
        <v>67</v>
      </c>
      <c r="B25">
        <f>PPCL!D25</f>
        <v>245</v>
      </c>
      <c r="C25">
        <f>PPCL!E25</f>
        <v>0</v>
      </c>
      <c r="D25">
        <f>PPCL!O25</f>
        <v>45</v>
      </c>
      <c r="E25">
        <f>PPCL!P25</f>
        <v>0</v>
      </c>
      <c r="F25">
        <f t="shared" si="4"/>
        <v>245</v>
      </c>
      <c r="G25">
        <f t="shared" si="5"/>
        <v>45</v>
      </c>
      <c r="H25" s="154"/>
      <c r="I25">
        <f>BRPL_EOD!AI25+BRPL_EOD!AJ25</f>
        <v>12.73</v>
      </c>
      <c r="J25">
        <f>BYPL_EOD!AI25+BYPL_EOD!AJ25</f>
        <v>7.23</v>
      </c>
      <c r="K25">
        <f>MES_EOD!AI25+MES_EOD!AJ25</f>
        <v>2.73</v>
      </c>
      <c r="L25">
        <f>NDMC_EOD!AI25+NDMC_EOD!AJ25</f>
        <v>13.64</v>
      </c>
      <c r="M25">
        <f>TPDDL_EOD!AI25+TPDDL_EOD!AJ25</f>
        <v>8.68</v>
      </c>
      <c r="N25">
        <f t="shared" si="0"/>
        <v>45.01</v>
      </c>
      <c r="O25" s="154">
        <f t="shared" si="1"/>
        <v>-9.9999999999980105E-3</v>
      </c>
      <c r="P25">
        <v>12.72717173961342</v>
      </c>
      <c r="Q25">
        <v>7.2283936902910471</v>
      </c>
      <c r="R25">
        <v>2.7293934681181962</v>
      </c>
      <c r="S25">
        <v>13.636969562319486</v>
      </c>
      <c r="T25">
        <v>8.6780715396578536</v>
      </c>
      <c r="U25" s="156">
        <f t="shared" si="2"/>
        <v>45</v>
      </c>
      <c r="V25" s="154">
        <f t="shared" si="3"/>
        <v>0</v>
      </c>
    </row>
    <row r="26" spans="1:22">
      <c r="A26" t="s">
        <v>68</v>
      </c>
      <c r="B26">
        <f>PPCL!D26</f>
        <v>245</v>
      </c>
      <c r="C26">
        <f>PPCL!E26</f>
        <v>0</v>
      </c>
      <c r="D26">
        <f>PPCL!O26</f>
        <v>48</v>
      </c>
      <c r="E26">
        <f>PPCL!P26</f>
        <v>0</v>
      </c>
      <c r="F26">
        <f t="shared" si="4"/>
        <v>245</v>
      </c>
      <c r="G26">
        <f t="shared" si="5"/>
        <v>48</v>
      </c>
      <c r="H26" s="154"/>
      <c r="I26">
        <f>BRPL_EOD!AI26+BRPL_EOD!AJ26</f>
        <v>13.58</v>
      </c>
      <c r="J26">
        <f>BYPL_EOD!AI26+BYPL_EOD!AJ26</f>
        <v>7.71</v>
      </c>
      <c r="K26">
        <f>MES_EOD!AI26+MES_EOD!AJ26</f>
        <v>2.91</v>
      </c>
      <c r="L26">
        <f>NDMC_EOD!AI26+NDMC_EOD!AJ26</f>
        <v>14.54</v>
      </c>
      <c r="M26">
        <f>TPDDL_EOD!AI26+TPDDL_EOD!AJ26</f>
        <v>9.25</v>
      </c>
      <c r="N26">
        <f t="shared" si="0"/>
        <v>47.989999999999995</v>
      </c>
      <c r="O26" s="154">
        <f t="shared" si="1"/>
        <v>1.0000000000005116E-2</v>
      </c>
      <c r="P26">
        <v>13.58282975619921</v>
      </c>
      <c r="Q26">
        <v>7.711606584705148</v>
      </c>
      <c r="R26">
        <v>2.9106063763284022</v>
      </c>
      <c r="S26">
        <v>14.543029797874558</v>
      </c>
      <c r="T26">
        <v>9.2519274848926862</v>
      </c>
      <c r="U26" s="156">
        <f t="shared" si="2"/>
        <v>48</v>
      </c>
      <c r="V26" s="154">
        <f t="shared" si="3"/>
        <v>0</v>
      </c>
    </row>
    <row r="27" spans="1:22">
      <c r="A27" t="s">
        <v>69</v>
      </c>
      <c r="B27">
        <f>PPCL!D27</f>
        <v>240</v>
      </c>
      <c r="C27">
        <f>PPCL!E27</f>
        <v>0</v>
      </c>
      <c r="D27">
        <f>PPCL!O27</f>
        <v>42</v>
      </c>
      <c r="E27">
        <f>PPCL!P27</f>
        <v>0</v>
      </c>
      <c r="F27">
        <f t="shared" si="4"/>
        <v>240</v>
      </c>
      <c r="G27">
        <f t="shared" si="5"/>
        <v>42</v>
      </c>
      <c r="H27" s="154"/>
      <c r="I27">
        <f>BRPL_EOD!AI27+BRPL_EOD!AJ27</f>
        <v>11.88</v>
      </c>
      <c r="J27">
        <f>BYPL_EOD!AI27+BYPL_EOD!AJ27</f>
        <v>6.75</v>
      </c>
      <c r="K27">
        <f>MES_EOD!AI27+MES_EOD!AJ27</f>
        <v>2.5499999999999998</v>
      </c>
      <c r="L27">
        <f>NDMC_EOD!AI27+NDMC_EOD!AJ27</f>
        <v>12.73</v>
      </c>
      <c r="M27">
        <f>TPDDL_EOD!AI27+TPDDL_EOD!AJ27</f>
        <v>8.1</v>
      </c>
      <c r="N27">
        <f t="shared" si="0"/>
        <v>42.010000000000005</v>
      </c>
      <c r="O27" s="154">
        <f t="shared" si="1"/>
        <v>-1.0000000000005116E-2</v>
      </c>
      <c r="P27">
        <v>11.877172101880504</v>
      </c>
      <c r="Q27">
        <v>6.7483932397048312</v>
      </c>
      <c r="R27">
        <v>2.5493930016662696</v>
      </c>
      <c r="S27">
        <v>12.726969769102594</v>
      </c>
      <c r="T27">
        <v>8.0980718876457978</v>
      </c>
      <c r="U27" s="156">
        <f t="shared" si="2"/>
        <v>42</v>
      </c>
      <c r="V27" s="154">
        <f t="shared" si="3"/>
        <v>0</v>
      </c>
    </row>
    <row r="28" spans="1:22">
      <c r="A28" t="s">
        <v>70</v>
      </c>
      <c r="B28">
        <f>PPCL!D28</f>
        <v>240</v>
      </c>
      <c r="C28">
        <f>PPCL!E28</f>
        <v>0</v>
      </c>
      <c r="D28">
        <f>PPCL!O28</f>
        <v>45</v>
      </c>
      <c r="E28">
        <f>PPCL!P28</f>
        <v>0</v>
      </c>
      <c r="F28">
        <f t="shared" si="4"/>
        <v>240</v>
      </c>
      <c r="G28">
        <f t="shared" si="5"/>
        <v>45</v>
      </c>
      <c r="H28" s="154"/>
      <c r="I28">
        <f>BRPL_EOD!AI28+BRPL_EOD!AJ28</f>
        <v>12.73</v>
      </c>
      <c r="J28">
        <f>BYPL_EOD!AI28+BYPL_EOD!AJ28</f>
        <v>7.23</v>
      </c>
      <c r="K28">
        <f>MES_EOD!AI28+MES_EOD!AJ28</f>
        <v>2.73</v>
      </c>
      <c r="L28">
        <f>NDMC_EOD!AI28+NDMC_EOD!AJ28</f>
        <v>13.64</v>
      </c>
      <c r="M28">
        <f>TPDDL_EOD!AI28+TPDDL_EOD!AJ28</f>
        <v>8.68</v>
      </c>
      <c r="N28">
        <f t="shared" si="0"/>
        <v>45.01</v>
      </c>
      <c r="O28" s="154">
        <f t="shared" si="1"/>
        <v>-9.9999999999980105E-3</v>
      </c>
      <c r="P28">
        <v>12.72717173961342</v>
      </c>
      <c r="Q28">
        <v>7.2283936902910471</v>
      </c>
      <c r="R28">
        <v>2.7293934681181962</v>
      </c>
      <c r="S28">
        <v>13.636969562319486</v>
      </c>
      <c r="T28">
        <v>8.6780715396578536</v>
      </c>
      <c r="U28" s="156">
        <f t="shared" si="2"/>
        <v>45</v>
      </c>
      <c r="V28" s="154">
        <f t="shared" si="3"/>
        <v>0</v>
      </c>
    </row>
    <row r="29" spans="1:22">
      <c r="A29" t="s">
        <v>71</v>
      </c>
      <c r="B29">
        <f>PPCL!D29</f>
        <v>240</v>
      </c>
      <c r="C29">
        <f>PPCL!E29</f>
        <v>0</v>
      </c>
      <c r="D29">
        <f>PPCL!O29</f>
        <v>45</v>
      </c>
      <c r="E29">
        <f>PPCL!P29</f>
        <v>0</v>
      </c>
      <c r="F29">
        <f t="shared" si="4"/>
        <v>240</v>
      </c>
      <c r="G29">
        <f t="shared" si="5"/>
        <v>45</v>
      </c>
      <c r="H29" s="154"/>
      <c r="I29">
        <f>BRPL_EOD!AI29+BRPL_EOD!AJ29</f>
        <v>12.73</v>
      </c>
      <c r="J29">
        <f>BYPL_EOD!AI29+BYPL_EOD!AJ29</f>
        <v>7.23</v>
      </c>
      <c r="K29">
        <f>MES_EOD!AI29+MES_EOD!AJ29</f>
        <v>2.73</v>
      </c>
      <c r="L29">
        <f>NDMC_EOD!AI29+NDMC_EOD!AJ29</f>
        <v>13.64</v>
      </c>
      <c r="M29">
        <f>TPDDL_EOD!AI29+TPDDL_EOD!AJ29</f>
        <v>8.68</v>
      </c>
      <c r="N29">
        <f t="shared" si="0"/>
        <v>45.01</v>
      </c>
      <c r="O29" s="154">
        <f t="shared" si="1"/>
        <v>-9.9999999999980105E-3</v>
      </c>
      <c r="P29">
        <v>12.72717173961342</v>
      </c>
      <c r="Q29">
        <v>7.2283936902910471</v>
      </c>
      <c r="R29">
        <v>2.7293934681181962</v>
      </c>
      <c r="S29">
        <v>13.636969562319486</v>
      </c>
      <c r="T29">
        <v>8.6780715396578536</v>
      </c>
      <c r="U29" s="156">
        <f t="shared" si="2"/>
        <v>45</v>
      </c>
      <c r="V29" s="154">
        <f t="shared" si="3"/>
        <v>0</v>
      </c>
    </row>
    <row r="30" spans="1:22">
      <c r="A30" t="s">
        <v>72</v>
      </c>
      <c r="B30">
        <f>PPCL!D30</f>
        <v>240</v>
      </c>
      <c r="C30">
        <f>PPCL!E30</f>
        <v>0</v>
      </c>
      <c r="D30">
        <f>PPCL!O30</f>
        <v>45</v>
      </c>
      <c r="E30">
        <f>PPCL!P30</f>
        <v>0</v>
      </c>
      <c r="F30">
        <f t="shared" si="4"/>
        <v>240</v>
      </c>
      <c r="G30">
        <f t="shared" si="5"/>
        <v>45</v>
      </c>
      <c r="H30" s="154"/>
      <c r="I30">
        <f>BRPL_EOD!AI30+BRPL_EOD!AJ30</f>
        <v>12.73</v>
      </c>
      <c r="J30">
        <f>BYPL_EOD!AI30+BYPL_EOD!AJ30</f>
        <v>7.23</v>
      </c>
      <c r="K30">
        <f>MES_EOD!AI30+MES_EOD!AJ30</f>
        <v>2.73</v>
      </c>
      <c r="L30">
        <f>NDMC_EOD!AI30+NDMC_EOD!AJ30</f>
        <v>13.64</v>
      </c>
      <c r="M30">
        <f>TPDDL_EOD!AI30+TPDDL_EOD!AJ30</f>
        <v>8.68</v>
      </c>
      <c r="N30">
        <f t="shared" si="0"/>
        <v>45.01</v>
      </c>
      <c r="O30" s="154">
        <f t="shared" si="1"/>
        <v>-9.9999999999980105E-3</v>
      </c>
      <c r="P30">
        <v>12.72717173961342</v>
      </c>
      <c r="Q30">
        <v>7.2283936902910471</v>
      </c>
      <c r="R30">
        <v>2.7293934681181962</v>
      </c>
      <c r="S30">
        <v>13.636969562319486</v>
      </c>
      <c r="T30">
        <v>8.6780715396578536</v>
      </c>
      <c r="U30" s="156">
        <f t="shared" si="2"/>
        <v>45</v>
      </c>
      <c r="V30" s="154">
        <f t="shared" si="3"/>
        <v>0</v>
      </c>
    </row>
    <row r="31" spans="1:22">
      <c r="A31" t="s">
        <v>73</v>
      </c>
      <c r="B31">
        <f>PPCL!D31</f>
        <v>240</v>
      </c>
      <c r="C31">
        <f>PPCL!E31</f>
        <v>0</v>
      </c>
      <c r="D31">
        <f>PPCL!O31</f>
        <v>45</v>
      </c>
      <c r="E31">
        <f>PPCL!P31</f>
        <v>0</v>
      </c>
      <c r="F31">
        <f t="shared" si="4"/>
        <v>240</v>
      </c>
      <c r="G31">
        <f t="shared" si="5"/>
        <v>45</v>
      </c>
      <c r="H31" s="154"/>
      <c r="I31">
        <f>BRPL_EOD!AI31+BRPL_EOD!AJ31</f>
        <v>12.73</v>
      </c>
      <c r="J31">
        <f>BYPL_EOD!AI31+BYPL_EOD!AJ31</f>
        <v>7.23</v>
      </c>
      <c r="K31">
        <f>MES_EOD!AI31+MES_EOD!AJ31</f>
        <v>2.73</v>
      </c>
      <c r="L31">
        <f>NDMC_EOD!AI31+NDMC_EOD!AJ31</f>
        <v>13.64</v>
      </c>
      <c r="M31">
        <f>TPDDL_EOD!AI31+TPDDL_EOD!AJ31</f>
        <v>8.68</v>
      </c>
      <c r="N31">
        <f t="shared" si="0"/>
        <v>45.01</v>
      </c>
      <c r="O31" s="154">
        <f t="shared" si="1"/>
        <v>-9.9999999999980105E-3</v>
      </c>
      <c r="P31">
        <v>12.72717173961342</v>
      </c>
      <c r="Q31">
        <v>7.2283936902910471</v>
      </c>
      <c r="R31">
        <v>2.7293934681181962</v>
      </c>
      <c r="S31">
        <v>13.636969562319486</v>
      </c>
      <c r="T31">
        <v>8.6780715396578536</v>
      </c>
      <c r="U31" s="156">
        <f t="shared" si="2"/>
        <v>45</v>
      </c>
      <c r="V31" s="154">
        <f t="shared" si="3"/>
        <v>0</v>
      </c>
    </row>
    <row r="32" spans="1:22">
      <c r="A32" t="s">
        <v>74</v>
      </c>
      <c r="B32">
        <f>PPCL!D32</f>
        <v>240</v>
      </c>
      <c r="C32">
        <f>PPCL!E32</f>
        <v>0</v>
      </c>
      <c r="D32">
        <f>PPCL!O32</f>
        <v>45</v>
      </c>
      <c r="E32">
        <f>PPCL!P32</f>
        <v>0</v>
      </c>
      <c r="F32">
        <f t="shared" si="4"/>
        <v>240</v>
      </c>
      <c r="G32">
        <f t="shared" si="5"/>
        <v>45</v>
      </c>
      <c r="H32" s="154"/>
      <c r="I32">
        <f>BRPL_EOD!AI32+BRPL_EOD!AJ32</f>
        <v>12.73</v>
      </c>
      <c r="J32">
        <f>BYPL_EOD!AI32+BYPL_EOD!AJ32</f>
        <v>7.23</v>
      </c>
      <c r="K32">
        <f>MES_EOD!AI32+MES_EOD!AJ32</f>
        <v>2.73</v>
      </c>
      <c r="L32">
        <f>NDMC_EOD!AI32+NDMC_EOD!AJ32</f>
        <v>13.64</v>
      </c>
      <c r="M32">
        <f>TPDDL_EOD!AI32+TPDDL_EOD!AJ32</f>
        <v>8.68</v>
      </c>
      <c r="N32">
        <f t="shared" si="0"/>
        <v>45.01</v>
      </c>
      <c r="O32" s="154">
        <f t="shared" si="1"/>
        <v>-9.9999999999980105E-3</v>
      </c>
      <c r="P32">
        <v>12.72717173961342</v>
      </c>
      <c r="Q32">
        <v>7.2283936902910471</v>
      </c>
      <c r="R32">
        <v>2.7293934681181962</v>
      </c>
      <c r="S32">
        <v>13.636969562319486</v>
      </c>
      <c r="T32">
        <v>8.6780715396578536</v>
      </c>
      <c r="U32" s="156">
        <f t="shared" si="2"/>
        <v>45</v>
      </c>
      <c r="V32" s="154">
        <f t="shared" si="3"/>
        <v>0</v>
      </c>
    </row>
    <row r="33" spans="1:22">
      <c r="A33" t="s">
        <v>75</v>
      </c>
      <c r="B33">
        <f>PPCL!D33</f>
        <v>240</v>
      </c>
      <c r="C33">
        <f>PPCL!E33</f>
        <v>0</v>
      </c>
      <c r="D33">
        <f>PPCL!O33</f>
        <v>48</v>
      </c>
      <c r="E33">
        <f>PPCL!P33</f>
        <v>0</v>
      </c>
      <c r="F33">
        <f t="shared" si="4"/>
        <v>240</v>
      </c>
      <c r="G33">
        <f t="shared" si="5"/>
        <v>48</v>
      </c>
      <c r="H33" s="154"/>
      <c r="I33">
        <f>BRPL_EOD!AI33+BRPL_EOD!AJ33</f>
        <v>6.06</v>
      </c>
      <c r="J33">
        <f>BYPL_EOD!AI33+BYPL_EOD!AJ33</f>
        <v>3.44</v>
      </c>
      <c r="K33">
        <f>MES_EOD!AI33+MES_EOD!AJ33</f>
        <v>2</v>
      </c>
      <c r="L33">
        <f>NDMC_EOD!AI33+NDMC_EOD!AJ33</f>
        <v>6.49</v>
      </c>
      <c r="M33">
        <f>TPDDL_EOD!AI33+TPDDL_EOD!AJ33</f>
        <v>30</v>
      </c>
      <c r="N33">
        <f t="shared" si="0"/>
        <v>47.99</v>
      </c>
      <c r="O33" s="154">
        <f t="shared" si="1"/>
        <v>9.9999999999980105E-3</v>
      </c>
      <c r="P33">
        <v>6.0612627630756402</v>
      </c>
      <c r="Q33">
        <v>3.4407168160033339</v>
      </c>
      <c r="R33">
        <v>2.0004167534903106</v>
      </c>
      <c r="S33">
        <v>6.4913523650760574</v>
      </c>
      <c r="T33">
        <v>30.006251302354656</v>
      </c>
      <c r="U33" s="156">
        <f t="shared" si="2"/>
        <v>48</v>
      </c>
      <c r="V33" s="154">
        <f t="shared" si="3"/>
        <v>0</v>
      </c>
    </row>
    <row r="34" spans="1:22">
      <c r="A34" t="s">
        <v>76</v>
      </c>
      <c r="B34">
        <f>PPCL!D34</f>
        <v>240</v>
      </c>
      <c r="C34">
        <f>PPCL!E34</f>
        <v>0</v>
      </c>
      <c r="D34">
        <f>PPCL!O34</f>
        <v>42</v>
      </c>
      <c r="E34">
        <f>PPCL!P34</f>
        <v>0</v>
      </c>
      <c r="F34">
        <f t="shared" si="4"/>
        <v>240</v>
      </c>
      <c r="G34">
        <f t="shared" si="5"/>
        <v>42</v>
      </c>
      <c r="H34" s="154"/>
      <c r="I34">
        <f>BRPL_EOD!AI34+BRPL_EOD!AJ34</f>
        <v>3.79</v>
      </c>
      <c r="J34">
        <f>BYPL_EOD!AI34+BYPL_EOD!AJ34</f>
        <v>2.15</v>
      </c>
      <c r="K34">
        <f>MES_EOD!AI34+MES_EOD!AJ34</f>
        <v>2</v>
      </c>
      <c r="L34">
        <f>NDMC_EOD!AI34+NDMC_EOD!AJ34</f>
        <v>4.0599999999999996</v>
      </c>
      <c r="M34">
        <f>TPDDL_EOD!AI34+TPDDL_EOD!AJ34</f>
        <v>30</v>
      </c>
      <c r="N34">
        <f t="shared" si="0"/>
        <v>42</v>
      </c>
      <c r="O34" s="154">
        <f t="shared" si="1"/>
        <v>0</v>
      </c>
      <c r="P34">
        <v>3.79</v>
      </c>
      <c r="Q34">
        <v>2.15</v>
      </c>
      <c r="R34">
        <v>2</v>
      </c>
      <c r="S34">
        <v>4.0599999999999996</v>
      </c>
      <c r="T34">
        <v>30</v>
      </c>
      <c r="U34" s="156">
        <f t="shared" si="2"/>
        <v>42</v>
      </c>
      <c r="V34" s="154">
        <f t="shared" si="3"/>
        <v>0</v>
      </c>
    </row>
    <row r="35" spans="1:22">
      <c r="A35" t="s">
        <v>77</v>
      </c>
      <c r="B35">
        <f>PPCL!D35</f>
        <v>240</v>
      </c>
      <c r="C35">
        <f>PPCL!E35</f>
        <v>0</v>
      </c>
      <c r="D35">
        <f>PPCL!O35</f>
        <v>45</v>
      </c>
      <c r="E35">
        <f>PPCL!P35</f>
        <v>0</v>
      </c>
      <c r="F35">
        <f t="shared" si="4"/>
        <v>240</v>
      </c>
      <c r="G35">
        <f t="shared" si="5"/>
        <v>45</v>
      </c>
      <c r="H35" s="154"/>
      <c r="I35">
        <f>BRPL_EOD!AI35+BRPL_EOD!AJ35</f>
        <v>12.73</v>
      </c>
      <c r="J35">
        <f>BYPL_EOD!AI35+BYPL_EOD!AJ35</f>
        <v>7.23</v>
      </c>
      <c r="K35">
        <f>MES_EOD!AI35+MES_EOD!AJ35</f>
        <v>2.73</v>
      </c>
      <c r="L35">
        <f>NDMC_EOD!AI35+NDMC_EOD!AJ35</f>
        <v>13.63</v>
      </c>
      <c r="M35">
        <f>TPDDL_EOD!AI35+TPDDL_EOD!AJ35</f>
        <v>8.68</v>
      </c>
      <c r="N35">
        <f t="shared" si="0"/>
        <v>45</v>
      </c>
      <c r="O35" s="154">
        <f t="shared" si="1"/>
        <v>0</v>
      </c>
      <c r="P35">
        <v>12.73</v>
      </c>
      <c r="Q35">
        <v>7.23</v>
      </c>
      <c r="R35">
        <v>2.73</v>
      </c>
      <c r="S35">
        <v>13.63</v>
      </c>
      <c r="T35">
        <v>8.68</v>
      </c>
      <c r="U35" s="156">
        <f t="shared" si="2"/>
        <v>45</v>
      </c>
      <c r="V35" s="154">
        <f t="shared" si="3"/>
        <v>0</v>
      </c>
    </row>
    <row r="36" spans="1:22">
      <c r="A36" t="s">
        <v>78</v>
      </c>
      <c r="B36">
        <f>PPCL!D36</f>
        <v>240</v>
      </c>
      <c r="C36">
        <f>PPCL!E36</f>
        <v>0</v>
      </c>
      <c r="D36">
        <f>PPCL!O36</f>
        <v>45</v>
      </c>
      <c r="E36">
        <f>PPCL!P36</f>
        <v>0</v>
      </c>
      <c r="F36">
        <f t="shared" si="4"/>
        <v>240</v>
      </c>
      <c r="G36">
        <f t="shared" si="5"/>
        <v>45</v>
      </c>
      <c r="H36" s="154"/>
      <c r="I36">
        <f>BRPL_EOD!AI36+BRPL_EOD!AJ36</f>
        <v>12.73</v>
      </c>
      <c r="J36">
        <f>BYPL_EOD!AI36+BYPL_EOD!AJ36</f>
        <v>7.23</v>
      </c>
      <c r="K36">
        <f>MES_EOD!AI36+MES_EOD!AJ36</f>
        <v>2.73</v>
      </c>
      <c r="L36">
        <f>NDMC_EOD!AI36+NDMC_EOD!AJ36</f>
        <v>13.63</v>
      </c>
      <c r="M36">
        <f>TPDDL_EOD!AI36+TPDDL_EOD!AJ36</f>
        <v>8.68</v>
      </c>
      <c r="N36">
        <f t="shared" si="0"/>
        <v>45</v>
      </c>
      <c r="O36" s="154">
        <f t="shared" si="1"/>
        <v>0</v>
      </c>
      <c r="P36">
        <v>12.73</v>
      </c>
      <c r="Q36">
        <v>7.23</v>
      </c>
      <c r="R36">
        <v>2.73</v>
      </c>
      <c r="S36">
        <v>13.63</v>
      </c>
      <c r="T36">
        <v>8.68</v>
      </c>
      <c r="U36" s="156">
        <f t="shared" si="2"/>
        <v>45</v>
      </c>
      <c r="V36" s="154">
        <f t="shared" si="3"/>
        <v>0</v>
      </c>
    </row>
    <row r="37" spans="1:22">
      <c r="A37" t="s">
        <v>79</v>
      </c>
      <c r="B37">
        <f>PPCL!D37</f>
        <v>240</v>
      </c>
      <c r="C37">
        <f>PPCL!E37</f>
        <v>0</v>
      </c>
      <c r="D37">
        <f>PPCL!O37</f>
        <v>45</v>
      </c>
      <c r="E37">
        <f>PPCL!P37</f>
        <v>0</v>
      </c>
      <c r="F37">
        <f t="shared" si="4"/>
        <v>240</v>
      </c>
      <c r="G37">
        <f t="shared" si="5"/>
        <v>45</v>
      </c>
      <c r="H37" s="154"/>
      <c r="I37">
        <f>BRPL_EOD!AI37+BRPL_EOD!AJ37</f>
        <v>12.73</v>
      </c>
      <c r="J37">
        <f>BYPL_EOD!AI37+BYPL_EOD!AJ37</f>
        <v>7.23</v>
      </c>
      <c r="K37">
        <f>MES_EOD!AI37+MES_EOD!AJ37</f>
        <v>2.73</v>
      </c>
      <c r="L37">
        <f>NDMC_EOD!AI37+NDMC_EOD!AJ37</f>
        <v>13.63</v>
      </c>
      <c r="M37">
        <f>TPDDL_EOD!AI37+TPDDL_EOD!AJ37</f>
        <v>8.68</v>
      </c>
      <c r="N37">
        <f t="shared" si="0"/>
        <v>45</v>
      </c>
      <c r="O37" s="154">
        <f t="shared" si="1"/>
        <v>0</v>
      </c>
      <c r="P37">
        <v>12.73</v>
      </c>
      <c r="Q37">
        <v>7.23</v>
      </c>
      <c r="R37">
        <v>2.73</v>
      </c>
      <c r="S37">
        <v>13.63</v>
      </c>
      <c r="T37">
        <v>8.68</v>
      </c>
      <c r="U37" s="156">
        <f t="shared" si="2"/>
        <v>45</v>
      </c>
      <c r="V37" s="154">
        <f t="shared" si="3"/>
        <v>0</v>
      </c>
    </row>
    <row r="38" spans="1:22">
      <c r="A38" t="s">
        <v>80</v>
      </c>
      <c r="B38">
        <f>PPCL!D38</f>
        <v>240</v>
      </c>
      <c r="C38">
        <f>PPCL!E38</f>
        <v>0</v>
      </c>
      <c r="D38">
        <f>PPCL!O38</f>
        <v>45</v>
      </c>
      <c r="E38">
        <f>PPCL!P38</f>
        <v>0</v>
      </c>
      <c r="F38">
        <f t="shared" si="4"/>
        <v>240</v>
      </c>
      <c r="G38">
        <f t="shared" si="5"/>
        <v>45</v>
      </c>
      <c r="H38" s="154"/>
      <c r="I38">
        <f>BRPL_EOD!AI38+BRPL_EOD!AJ38</f>
        <v>12.73</v>
      </c>
      <c r="J38">
        <f>BYPL_EOD!AI38+BYPL_EOD!AJ38</f>
        <v>7.23</v>
      </c>
      <c r="K38">
        <f>MES_EOD!AI38+MES_EOD!AJ38</f>
        <v>2.73</v>
      </c>
      <c r="L38">
        <f>NDMC_EOD!AI38+NDMC_EOD!AJ38</f>
        <v>13.63</v>
      </c>
      <c r="M38">
        <f>TPDDL_EOD!AI38+TPDDL_EOD!AJ38</f>
        <v>8.68</v>
      </c>
      <c r="N38">
        <f t="shared" si="0"/>
        <v>45</v>
      </c>
      <c r="O38" s="154">
        <f t="shared" si="1"/>
        <v>0</v>
      </c>
      <c r="P38">
        <v>12.73</v>
      </c>
      <c r="Q38">
        <v>7.23</v>
      </c>
      <c r="R38">
        <v>2.73</v>
      </c>
      <c r="S38">
        <v>13.63</v>
      </c>
      <c r="T38">
        <v>8.68</v>
      </c>
      <c r="U38" s="156">
        <f t="shared" si="2"/>
        <v>45</v>
      </c>
      <c r="V38" s="154">
        <f t="shared" si="3"/>
        <v>0</v>
      </c>
    </row>
    <row r="39" spans="1:22">
      <c r="A39" t="s">
        <v>81</v>
      </c>
      <c r="B39">
        <f>PPCL!D39</f>
        <v>240</v>
      </c>
      <c r="C39">
        <f>PPCL!E39</f>
        <v>0</v>
      </c>
      <c r="D39">
        <f>PPCL!O39</f>
        <v>45</v>
      </c>
      <c r="E39">
        <f>PPCL!P39</f>
        <v>0</v>
      </c>
      <c r="F39">
        <f t="shared" si="4"/>
        <v>240</v>
      </c>
      <c r="G39">
        <f t="shared" si="5"/>
        <v>45</v>
      </c>
      <c r="H39" s="154"/>
      <c r="I39">
        <f>BRPL_EOD!AI39+BRPL_EOD!AJ39</f>
        <v>12.73</v>
      </c>
      <c r="J39">
        <f>BYPL_EOD!AI39+BYPL_EOD!AJ39</f>
        <v>7.23</v>
      </c>
      <c r="K39">
        <f>MES_EOD!AI39+MES_EOD!AJ39</f>
        <v>2.73</v>
      </c>
      <c r="L39">
        <f>NDMC_EOD!AI39+NDMC_EOD!AJ39</f>
        <v>13.63</v>
      </c>
      <c r="M39">
        <f>TPDDL_EOD!AI39+TPDDL_EOD!AJ39</f>
        <v>8.68</v>
      </c>
      <c r="N39">
        <f t="shared" si="0"/>
        <v>45</v>
      </c>
      <c r="O39" s="154">
        <f t="shared" si="1"/>
        <v>0</v>
      </c>
      <c r="P39">
        <v>12.73</v>
      </c>
      <c r="Q39">
        <v>7.23</v>
      </c>
      <c r="R39">
        <v>2.73</v>
      </c>
      <c r="S39">
        <v>13.63</v>
      </c>
      <c r="T39">
        <v>8.68</v>
      </c>
      <c r="U39" s="156">
        <f t="shared" si="2"/>
        <v>45</v>
      </c>
      <c r="V39" s="154">
        <f t="shared" si="3"/>
        <v>0</v>
      </c>
    </row>
    <row r="40" spans="1:22">
      <c r="A40" t="s">
        <v>82</v>
      </c>
      <c r="B40">
        <f>PPCL!D40</f>
        <v>240</v>
      </c>
      <c r="C40">
        <f>PPCL!E40</f>
        <v>0</v>
      </c>
      <c r="D40">
        <f>PPCL!O40</f>
        <v>48</v>
      </c>
      <c r="E40">
        <f>PPCL!P40</f>
        <v>0</v>
      </c>
      <c r="F40">
        <f t="shared" si="4"/>
        <v>240</v>
      </c>
      <c r="G40">
        <f t="shared" si="5"/>
        <v>48</v>
      </c>
      <c r="H40" s="154"/>
      <c r="I40">
        <f>BRPL_EOD!AI40+BRPL_EOD!AJ40</f>
        <v>13.58</v>
      </c>
      <c r="J40">
        <f>BYPL_EOD!AI40+BYPL_EOD!AJ40</f>
        <v>7.71</v>
      </c>
      <c r="K40">
        <f>MES_EOD!AI40+MES_EOD!AJ40</f>
        <v>2.91</v>
      </c>
      <c r="L40">
        <f>NDMC_EOD!AI40+NDMC_EOD!AJ40</f>
        <v>14.54</v>
      </c>
      <c r="M40">
        <f>TPDDL_EOD!AI40+TPDDL_EOD!AJ40</f>
        <v>9.25</v>
      </c>
      <c r="N40">
        <f t="shared" si="0"/>
        <v>47.989999999999995</v>
      </c>
      <c r="O40" s="154">
        <f t="shared" si="1"/>
        <v>1.0000000000005116E-2</v>
      </c>
      <c r="P40">
        <v>13.58282975619921</v>
      </c>
      <c r="Q40">
        <v>7.711606584705148</v>
      </c>
      <c r="R40">
        <v>2.9106063763284022</v>
      </c>
      <c r="S40">
        <v>14.543029797874558</v>
      </c>
      <c r="T40">
        <v>9.2519274848926862</v>
      </c>
      <c r="U40" s="156">
        <f t="shared" si="2"/>
        <v>48</v>
      </c>
      <c r="V40" s="154">
        <f t="shared" si="3"/>
        <v>0</v>
      </c>
    </row>
    <row r="41" spans="1:22">
      <c r="A41" t="s">
        <v>83</v>
      </c>
      <c r="B41">
        <f>PPCL!D41</f>
        <v>240</v>
      </c>
      <c r="C41">
        <f>PPCL!E41</f>
        <v>0</v>
      </c>
      <c r="D41">
        <f>PPCL!O41</f>
        <v>42</v>
      </c>
      <c r="E41">
        <f>PPCL!P41</f>
        <v>0</v>
      </c>
      <c r="F41">
        <f t="shared" si="4"/>
        <v>240</v>
      </c>
      <c r="G41">
        <f t="shared" si="5"/>
        <v>42</v>
      </c>
      <c r="H41" s="154"/>
      <c r="I41">
        <f>BRPL_EOD!AI41+BRPL_EOD!AJ41</f>
        <v>11.88</v>
      </c>
      <c r="J41">
        <f>BYPL_EOD!AI41+BYPL_EOD!AJ41</f>
        <v>6.75</v>
      </c>
      <c r="K41">
        <f>MES_EOD!AI41+MES_EOD!AJ41</f>
        <v>2.54</v>
      </c>
      <c r="L41">
        <f>NDMC_EOD!AI41+NDMC_EOD!AJ41</f>
        <v>12.72</v>
      </c>
      <c r="M41">
        <f>TPDDL_EOD!AI41+TPDDL_EOD!AJ41</f>
        <v>8.1</v>
      </c>
      <c r="N41">
        <f t="shared" si="0"/>
        <v>41.99</v>
      </c>
      <c r="O41" s="154">
        <f t="shared" si="1"/>
        <v>9.9999999999980105E-3</v>
      </c>
      <c r="P41">
        <v>11.882829245058348</v>
      </c>
      <c r="Q41">
        <v>6.751607525601333</v>
      </c>
      <c r="R41">
        <v>2.5406049059299831</v>
      </c>
      <c r="S41">
        <v>12.723029292688736</v>
      </c>
      <c r="T41">
        <v>8.1019290307215996</v>
      </c>
      <c r="U41" s="156">
        <f t="shared" si="2"/>
        <v>42</v>
      </c>
      <c r="V41" s="154">
        <f t="shared" si="3"/>
        <v>0</v>
      </c>
    </row>
    <row r="42" spans="1:22">
      <c r="A42" t="s">
        <v>84</v>
      </c>
      <c r="B42">
        <f>PPCL!D42</f>
        <v>240</v>
      </c>
      <c r="C42">
        <f>PPCL!E42</f>
        <v>0</v>
      </c>
      <c r="D42">
        <f>PPCL!O42</f>
        <v>45</v>
      </c>
      <c r="E42">
        <f>PPCL!P42</f>
        <v>0</v>
      </c>
      <c r="F42">
        <f t="shared" si="4"/>
        <v>240</v>
      </c>
      <c r="G42">
        <f t="shared" si="5"/>
        <v>45</v>
      </c>
      <c r="H42" s="154"/>
      <c r="I42">
        <f>BRPL_EOD!AI42+BRPL_EOD!AJ42</f>
        <v>12.73</v>
      </c>
      <c r="J42">
        <f>BYPL_EOD!AI42+BYPL_EOD!AJ42</f>
        <v>7.23</v>
      </c>
      <c r="K42">
        <f>MES_EOD!AI42+MES_EOD!AJ42</f>
        <v>2.73</v>
      </c>
      <c r="L42">
        <f>NDMC_EOD!AI42+NDMC_EOD!AJ42</f>
        <v>13.63</v>
      </c>
      <c r="M42">
        <f>TPDDL_EOD!AI42+TPDDL_EOD!AJ42</f>
        <v>8.68</v>
      </c>
      <c r="N42">
        <f t="shared" si="0"/>
        <v>45</v>
      </c>
      <c r="O42" s="154">
        <f t="shared" si="1"/>
        <v>0</v>
      </c>
      <c r="P42">
        <v>12.73</v>
      </c>
      <c r="Q42">
        <v>7.23</v>
      </c>
      <c r="R42">
        <v>2.73</v>
      </c>
      <c r="S42">
        <v>13.63</v>
      </c>
      <c r="T42">
        <v>8.68</v>
      </c>
      <c r="U42" s="156">
        <f t="shared" si="2"/>
        <v>45</v>
      </c>
      <c r="V42" s="154">
        <f t="shared" si="3"/>
        <v>0</v>
      </c>
    </row>
    <row r="43" spans="1:22">
      <c r="A43" t="s">
        <v>85</v>
      </c>
      <c r="B43">
        <f>PPCL!D43</f>
        <v>240</v>
      </c>
      <c r="C43">
        <f>PPCL!E43</f>
        <v>0</v>
      </c>
      <c r="D43">
        <f>PPCL!O43</f>
        <v>45</v>
      </c>
      <c r="E43">
        <f>PPCL!P43</f>
        <v>0</v>
      </c>
      <c r="F43">
        <f t="shared" si="4"/>
        <v>240</v>
      </c>
      <c r="G43">
        <f t="shared" si="5"/>
        <v>45</v>
      </c>
      <c r="H43" s="154"/>
      <c r="I43">
        <f>BRPL_EOD!AI43+BRPL_EOD!AJ43</f>
        <v>12.73</v>
      </c>
      <c r="J43">
        <f>BYPL_EOD!AI43+BYPL_EOD!AJ43</f>
        <v>7.23</v>
      </c>
      <c r="K43">
        <f>MES_EOD!AI43+MES_EOD!AJ43</f>
        <v>2.73</v>
      </c>
      <c r="L43">
        <f>NDMC_EOD!AI43+NDMC_EOD!AJ43</f>
        <v>13.63</v>
      </c>
      <c r="M43">
        <f>TPDDL_EOD!AI43+TPDDL_EOD!AJ43</f>
        <v>8.68</v>
      </c>
      <c r="N43">
        <f t="shared" si="0"/>
        <v>45</v>
      </c>
      <c r="O43" s="154">
        <f t="shared" si="1"/>
        <v>0</v>
      </c>
      <c r="P43">
        <v>12.73</v>
      </c>
      <c r="Q43">
        <v>7.23</v>
      </c>
      <c r="R43">
        <v>2.73</v>
      </c>
      <c r="S43">
        <v>13.63</v>
      </c>
      <c r="T43">
        <v>8.68</v>
      </c>
      <c r="U43" s="156">
        <f t="shared" si="2"/>
        <v>45</v>
      </c>
      <c r="V43" s="154">
        <f t="shared" si="3"/>
        <v>0</v>
      </c>
    </row>
    <row r="44" spans="1:22">
      <c r="A44" t="s">
        <v>86</v>
      </c>
      <c r="B44">
        <f>PPCL!D44</f>
        <v>240</v>
      </c>
      <c r="C44">
        <f>PPCL!E44</f>
        <v>0</v>
      </c>
      <c r="D44">
        <f>PPCL!O44</f>
        <v>45</v>
      </c>
      <c r="E44">
        <f>PPCL!P44</f>
        <v>0</v>
      </c>
      <c r="F44">
        <f t="shared" si="4"/>
        <v>240</v>
      </c>
      <c r="G44">
        <f t="shared" si="5"/>
        <v>45</v>
      </c>
      <c r="H44" s="154"/>
      <c r="I44">
        <f>BRPL_EOD!AI44+BRPL_EOD!AJ44</f>
        <v>12.73</v>
      </c>
      <c r="J44">
        <f>BYPL_EOD!AI44+BYPL_EOD!AJ44</f>
        <v>7.23</v>
      </c>
      <c r="K44">
        <f>MES_EOD!AI44+MES_EOD!AJ44</f>
        <v>2.73</v>
      </c>
      <c r="L44">
        <f>NDMC_EOD!AI44+NDMC_EOD!AJ44</f>
        <v>13.63</v>
      </c>
      <c r="M44">
        <f>TPDDL_EOD!AI44+TPDDL_EOD!AJ44</f>
        <v>8.68</v>
      </c>
      <c r="N44">
        <f t="shared" si="0"/>
        <v>45</v>
      </c>
      <c r="O44" s="154">
        <f t="shared" si="1"/>
        <v>0</v>
      </c>
      <c r="P44">
        <v>12.73</v>
      </c>
      <c r="Q44">
        <v>7.23</v>
      </c>
      <c r="R44">
        <v>2.73</v>
      </c>
      <c r="S44">
        <v>13.63</v>
      </c>
      <c r="T44">
        <v>8.68</v>
      </c>
      <c r="U44" s="156">
        <f t="shared" si="2"/>
        <v>45</v>
      </c>
      <c r="V44" s="154">
        <f t="shared" si="3"/>
        <v>0</v>
      </c>
    </row>
    <row r="45" spans="1:22">
      <c r="A45" t="s">
        <v>87</v>
      </c>
      <c r="B45">
        <f>PPCL!D45</f>
        <v>240</v>
      </c>
      <c r="C45">
        <f>PPCL!E45</f>
        <v>0</v>
      </c>
      <c r="D45">
        <f>PPCL!O45</f>
        <v>45</v>
      </c>
      <c r="E45">
        <f>PPCL!P45</f>
        <v>0</v>
      </c>
      <c r="F45">
        <f t="shared" si="4"/>
        <v>240</v>
      </c>
      <c r="G45">
        <f t="shared" si="5"/>
        <v>45</v>
      </c>
      <c r="H45" s="154"/>
      <c r="I45">
        <f>BRPL_EOD!AI45+BRPL_EOD!AJ45</f>
        <v>12.73</v>
      </c>
      <c r="J45">
        <f>BYPL_EOD!AI45+BYPL_EOD!AJ45</f>
        <v>7.23</v>
      </c>
      <c r="K45">
        <f>MES_EOD!AI45+MES_EOD!AJ45</f>
        <v>2.73</v>
      </c>
      <c r="L45">
        <f>NDMC_EOD!AI45+NDMC_EOD!AJ45</f>
        <v>13.63</v>
      </c>
      <c r="M45">
        <f>TPDDL_EOD!AI45+TPDDL_EOD!AJ45</f>
        <v>8.68</v>
      </c>
      <c r="N45">
        <f t="shared" si="0"/>
        <v>45</v>
      </c>
      <c r="O45" s="154">
        <f t="shared" si="1"/>
        <v>0</v>
      </c>
      <c r="P45">
        <v>12.73</v>
      </c>
      <c r="Q45">
        <v>7.23</v>
      </c>
      <c r="R45">
        <v>2.73</v>
      </c>
      <c r="S45">
        <v>13.63</v>
      </c>
      <c r="T45">
        <v>8.68</v>
      </c>
      <c r="U45" s="156">
        <f t="shared" si="2"/>
        <v>45</v>
      </c>
      <c r="V45" s="154">
        <f t="shared" si="3"/>
        <v>0</v>
      </c>
    </row>
    <row r="46" spans="1:22">
      <c r="A46" t="s">
        <v>88</v>
      </c>
      <c r="B46">
        <f>PPCL!D46</f>
        <v>240</v>
      </c>
      <c r="C46">
        <f>PPCL!E46</f>
        <v>0</v>
      </c>
      <c r="D46">
        <f>PPCL!O46</f>
        <v>45</v>
      </c>
      <c r="E46">
        <f>PPCL!P46</f>
        <v>0</v>
      </c>
      <c r="F46">
        <f t="shared" si="4"/>
        <v>240</v>
      </c>
      <c r="G46">
        <f t="shared" si="5"/>
        <v>45</v>
      </c>
      <c r="H46" s="154"/>
      <c r="I46">
        <f>BRPL_EOD!AI46+BRPL_EOD!AJ46</f>
        <v>12.73</v>
      </c>
      <c r="J46">
        <f>BYPL_EOD!AI46+BYPL_EOD!AJ46</f>
        <v>7.23</v>
      </c>
      <c r="K46">
        <f>MES_EOD!AI46+MES_EOD!AJ46</f>
        <v>2.73</v>
      </c>
      <c r="L46">
        <f>NDMC_EOD!AI46+NDMC_EOD!AJ46</f>
        <v>13.63</v>
      </c>
      <c r="M46">
        <f>TPDDL_EOD!AI46+TPDDL_EOD!AJ46</f>
        <v>8.68</v>
      </c>
      <c r="N46">
        <f t="shared" si="0"/>
        <v>45</v>
      </c>
      <c r="O46" s="154">
        <f t="shared" si="1"/>
        <v>0</v>
      </c>
      <c r="P46">
        <v>12.73</v>
      </c>
      <c r="Q46">
        <v>7.23</v>
      </c>
      <c r="R46">
        <v>2.73</v>
      </c>
      <c r="S46">
        <v>13.63</v>
      </c>
      <c r="T46">
        <v>8.68</v>
      </c>
      <c r="U46" s="156">
        <f t="shared" si="2"/>
        <v>45</v>
      </c>
      <c r="V46" s="154">
        <f t="shared" si="3"/>
        <v>0</v>
      </c>
    </row>
    <row r="47" spans="1:22">
      <c r="A47" t="s">
        <v>89</v>
      </c>
      <c r="B47">
        <f>PPCL!D47</f>
        <v>240</v>
      </c>
      <c r="C47">
        <f>PPCL!E47</f>
        <v>0</v>
      </c>
      <c r="D47">
        <f>PPCL!O47</f>
        <v>48</v>
      </c>
      <c r="E47">
        <f>PPCL!P47</f>
        <v>0</v>
      </c>
      <c r="F47">
        <f t="shared" si="4"/>
        <v>240</v>
      </c>
      <c r="G47">
        <f t="shared" si="5"/>
        <v>48</v>
      </c>
      <c r="H47" s="154"/>
      <c r="I47">
        <f>BRPL_EOD!AI47+BRPL_EOD!AJ47</f>
        <v>13.58</v>
      </c>
      <c r="J47">
        <f>BYPL_EOD!AI47+BYPL_EOD!AJ47</f>
        <v>7.71</v>
      </c>
      <c r="K47">
        <f>MES_EOD!AI47+MES_EOD!AJ47</f>
        <v>2.91</v>
      </c>
      <c r="L47">
        <f>NDMC_EOD!AI47+NDMC_EOD!AJ47</f>
        <v>14.54</v>
      </c>
      <c r="M47">
        <f>TPDDL_EOD!AI47+TPDDL_EOD!AJ47</f>
        <v>9.25</v>
      </c>
      <c r="N47">
        <f t="shared" si="0"/>
        <v>47.989999999999995</v>
      </c>
      <c r="O47" s="154">
        <f t="shared" si="1"/>
        <v>1.0000000000005116E-2</v>
      </c>
      <c r="P47">
        <v>13.58282975619921</v>
      </c>
      <c r="Q47">
        <v>7.711606584705148</v>
      </c>
      <c r="R47">
        <v>2.9106063763284022</v>
      </c>
      <c r="S47">
        <v>14.543029797874558</v>
      </c>
      <c r="T47">
        <v>9.2519274848926862</v>
      </c>
      <c r="U47" s="156">
        <f t="shared" si="2"/>
        <v>48</v>
      </c>
      <c r="V47" s="154">
        <f t="shared" si="3"/>
        <v>0</v>
      </c>
    </row>
    <row r="48" spans="1:22">
      <c r="A48" t="s">
        <v>90</v>
      </c>
      <c r="B48">
        <f>PPCL!D48</f>
        <v>240</v>
      </c>
      <c r="C48">
        <f>PPCL!E48</f>
        <v>0</v>
      </c>
      <c r="D48">
        <f>PPCL!O48</f>
        <v>42</v>
      </c>
      <c r="E48">
        <f>PPCL!P48</f>
        <v>0</v>
      </c>
      <c r="F48">
        <f t="shared" si="4"/>
        <v>240</v>
      </c>
      <c r="G48">
        <f t="shared" si="5"/>
        <v>42</v>
      </c>
      <c r="H48" s="154"/>
      <c r="I48">
        <f>BRPL_EOD!AI48+BRPL_EOD!AJ48</f>
        <v>11.88</v>
      </c>
      <c r="J48">
        <f>BYPL_EOD!AI48+BYPL_EOD!AJ48</f>
        <v>6.75</v>
      </c>
      <c r="K48">
        <f>MES_EOD!AI48+MES_EOD!AJ48</f>
        <v>2.54</v>
      </c>
      <c r="L48">
        <f>NDMC_EOD!AI48+NDMC_EOD!AJ48</f>
        <v>12.72</v>
      </c>
      <c r="M48">
        <f>TPDDL_EOD!AI48+TPDDL_EOD!AJ48</f>
        <v>8.1</v>
      </c>
      <c r="N48">
        <f t="shared" si="0"/>
        <v>41.99</v>
      </c>
      <c r="O48" s="154">
        <f t="shared" si="1"/>
        <v>9.9999999999980105E-3</v>
      </c>
      <c r="P48">
        <v>11.882829245058348</v>
      </c>
      <c r="Q48">
        <v>6.751607525601333</v>
      </c>
      <c r="R48">
        <v>2.5406049059299831</v>
      </c>
      <c r="S48">
        <v>12.723029292688736</v>
      </c>
      <c r="T48">
        <v>8.1019290307215996</v>
      </c>
      <c r="U48" s="156">
        <f t="shared" si="2"/>
        <v>42</v>
      </c>
      <c r="V48" s="154">
        <f t="shared" si="3"/>
        <v>0</v>
      </c>
    </row>
    <row r="49" spans="1:22">
      <c r="A49" t="s">
        <v>91</v>
      </c>
      <c r="B49">
        <f>PPCL!D49</f>
        <v>240</v>
      </c>
      <c r="C49">
        <f>PPCL!E49</f>
        <v>0</v>
      </c>
      <c r="D49">
        <f>PPCL!O49</f>
        <v>45</v>
      </c>
      <c r="E49">
        <f>PPCL!P49</f>
        <v>0</v>
      </c>
      <c r="F49">
        <f t="shared" si="4"/>
        <v>240</v>
      </c>
      <c r="G49">
        <f t="shared" si="5"/>
        <v>45</v>
      </c>
      <c r="H49" s="154"/>
      <c r="I49">
        <f>BRPL_EOD!AI49+BRPL_EOD!AJ49</f>
        <v>12.73</v>
      </c>
      <c r="J49">
        <f>BYPL_EOD!AI49+BYPL_EOD!AJ49</f>
        <v>7.23</v>
      </c>
      <c r="K49">
        <f>MES_EOD!AI49+MES_EOD!AJ49</f>
        <v>2.73</v>
      </c>
      <c r="L49">
        <f>NDMC_EOD!AI49+NDMC_EOD!AJ49</f>
        <v>13.63</v>
      </c>
      <c r="M49">
        <f>TPDDL_EOD!AI49+TPDDL_EOD!AJ49</f>
        <v>8.68</v>
      </c>
      <c r="N49">
        <f t="shared" si="0"/>
        <v>45</v>
      </c>
      <c r="O49" s="154">
        <f t="shared" si="1"/>
        <v>0</v>
      </c>
      <c r="P49">
        <v>12.73</v>
      </c>
      <c r="Q49">
        <v>7.23</v>
      </c>
      <c r="R49">
        <v>2.73</v>
      </c>
      <c r="S49">
        <v>13.63</v>
      </c>
      <c r="T49">
        <v>8.68</v>
      </c>
      <c r="U49" s="156">
        <f t="shared" si="2"/>
        <v>45</v>
      </c>
      <c r="V49" s="154">
        <f t="shared" si="3"/>
        <v>0</v>
      </c>
    </row>
    <row r="50" spans="1:22">
      <c r="A50" t="s">
        <v>92</v>
      </c>
      <c r="B50">
        <f>PPCL!D50</f>
        <v>240</v>
      </c>
      <c r="C50">
        <f>PPCL!E50</f>
        <v>0</v>
      </c>
      <c r="D50">
        <f>PPCL!O50</f>
        <v>45</v>
      </c>
      <c r="E50">
        <f>PPCL!P50</f>
        <v>0</v>
      </c>
      <c r="F50">
        <f t="shared" si="4"/>
        <v>240</v>
      </c>
      <c r="G50">
        <f t="shared" si="5"/>
        <v>45</v>
      </c>
      <c r="H50" s="154"/>
      <c r="I50">
        <f>BRPL_EOD!AI50+BRPL_EOD!AJ50</f>
        <v>12.73</v>
      </c>
      <c r="J50">
        <f>BYPL_EOD!AI50+BYPL_EOD!AJ50</f>
        <v>7.23</v>
      </c>
      <c r="K50">
        <f>MES_EOD!AI50+MES_EOD!AJ50</f>
        <v>2.73</v>
      </c>
      <c r="L50">
        <f>NDMC_EOD!AI50+NDMC_EOD!AJ50</f>
        <v>13.63</v>
      </c>
      <c r="M50">
        <f>TPDDL_EOD!AI50+TPDDL_EOD!AJ50</f>
        <v>8.68</v>
      </c>
      <c r="N50">
        <f t="shared" si="0"/>
        <v>45</v>
      </c>
      <c r="O50" s="154">
        <f t="shared" si="1"/>
        <v>0</v>
      </c>
      <c r="P50">
        <v>12.73</v>
      </c>
      <c r="Q50">
        <v>7.23</v>
      </c>
      <c r="R50">
        <v>2.73</v>
      </c>
      <c r="S50">
        <v>13.63</v>
      </c>
      <c r="T50">
        <v>8.68</v>
      </c>
      <c r="U50" s="156">
        <f t="shared" si="2"/>
        <v>45</v>
      </c>
      <c r="V50" s="154">
        <f t="shared" si="3"/>
        <v>0</v>
      </c>
    </row>
    <row r="51" spans="1:22">
      <c r="A51" t="s">
        <v>93</v>
      </c>
      <c r="B51">
        <f>PPCL!D51</f>
        <v>235</v>
      </c>
      <c r="C51">
        <f>PPCL!E51</f>
        <v>0</v>
      </c>
      <c r="D51">
        <f>PPCL!O51</f>
        <v>45</v>
      </c>
      <c r="E51">
        <f>PPCL!P51</f>
        <v>0</v>
      </c>
      <c r="F51">
        <f t="shared" si="4"/>
        <v>235</v>
      </c>
      <c r="G51">
        <f t="shared" si="5"/>
        <v>45</v>
      </c>
      <c r="H51" s="154"/>
      <c r="I51">
        <f>BRPL_EOD!AI51+BRPL_EOD!AJ51</f>
        <v>12.73</v>
      </c>
      <c r="J51">
        <f>BYPL_EOD!AI51+BYPL_EOD!AJ51</f>
        <v>7.23</v>
      </c>
      <c r="K51">
        <f>MES_EOD!AI51+MES_EOD!AJ51</f>
        <v>2.73</v>
      </c>
      <c r="L51">
        <f>NDMC_EOD!AI51+NDMC_EOD!AJ51</f>
        <v>13.63</v>
      </c>
      <c r="M51">
        <f>TPDDL_EOD!AI51+TPDDL_EOD!AJ51</f>
        <v>8.68</v>
      </c>
      <c r="N51">
        <f t="shared" si="0"/>
        <v>45</v>
      </c>
      <c r="O51" s="154">
        <f t="shared" si="1"/>
        <v>0</v>
      </c>
      <c r="P51">
        <v>12.73</v>
      </c>
      <c r="Q51">
        <v>7.23</v>
      </c>
      <c r="R51">
        <v>2.73</v>
      </c>
      <c r="S51">
        <v>13.63</v>
      </c>
      <c r="T51">
        <v>8.68</v>
      </c>
      <c r="U51" s="156">
        <f t="shared" si="2"/>
        <v>45</v>
      </c>
      <c r="V51" s="154">
        <f t="shared" si="3"/>
        <v>0</v>
      </c>
    </row>
    <row r="52" spans="1:22">
      <c r="A52" t="s">
        <v>94</v>
      </c>
      <c r="B52">
        <f>PPCL!D52</f>
        <v>235</v>
      </c>
      <c r="C52">
        <f>PPCL!E52</f>
        <v>0</v>
      </c>
      <c r="D52">
        <f>PPCL!O52</f>
        <v>45</v>
      </c>
      <c r="E52">
        <f>PPCL!P52</f>
        <v>0</v>
      </c>
      <c r="F52">
        <f t="shared" si="4"/>
        <v>235</v>
      </c>
      <c r="G52">
        <f t="shared" si="5"/>
        <v>45</v>
      </c>
      <c r="H52" s="154"/>
      <c r="I52">
        <f>BRPL_EOD!AI52+BRPL_EOD!AJ52</f>
        <v>12.73</v>
      </c>
      <c r="J52">
        <f>BYPL_EOD!AI52+BYPL_EOD!AJ52</f>
        <v>7.23</v>
      </c>
      <c r="K52">
        <f>MES_EOD!AI52+MES_EOD!AJ52</f>
        <v>2.73</v>
      </c>
      <c r="L52">
        <f>NDMC_EOD!AI52+NDMC_EOD!AJ52</f>
        <v>13.63</v>
      </c>
      <c r="M52">
        <f>TPDDL_EOD!AI52+TPDDL_EOD!AJ52</f>
        <v>8.68</v>
      </c>
      <c r="N52">
        <f t="shared" si="0"/>
        <v>45</v>
      </c>
      <c r="O52" s="154">
        <f t="shared" si="1"/>
        <v>0</v>
      </c>
      <c r="P52">
        <v>12.73</v>
      </c>
      <c r="Q52">
        <v>7.23</v>
      </c>
      <c r="R52">
        <v>2.73</v>
      </c>
      <c r="S52">
        <v>13.63</v>
      </c>
      <c r="T52">
        <v>8.68</v>
      </c>
      <c r="U52" s="156">
        <f t="shared" si="2"/>
        <v>45</v>
      </c>
      <c r="V52" s="154">
        <f t="shared" si="3"/>
        <v>0</v>
      </c>
    </row>
    <row r="53" spans="1:22">
      <c r="A53" t="s">
        <v>95</v>
      </c>
      <c r="B53">
        <f>PPCL!D53</f>
        <v>235</v>
      </c>
      <c r="C53">
        <f>PPCL!E53</f>
        <v>0</v>
      </c>
      <c r="D53">
        <f>PPCL!O53</f>
        <v>45</v>
      </c>
      <c r="E53">
        <f>PPCL!P53</f>
        <v>0</v>
      </c>
      <c r="F53">
        <f t="shared" si="4"/>
        <v>235</v>
      </c>
      <c r="G53">
        <f t="shared" si="5"/>
        <v>45</v>
      </c>
      <c r="H53" s="154"/>
      <c r="I53">
        <f>BRPL_EOD!AI53+BRPL_EOD!AJ53</f>
        <v>12.73</v>
      </c>
      <c r="J53">
        <f>BYPL_EOD!AI53+BYPL_EOD!AJ53</f>
        <v>7.23</v>
      </c>
      <c r="K53">
        <f>MES_EOD!AI53+MES_EOD!AJ53</f>
        <v>2.73</v>
      </c>
      <c r="L53">
        <f>NDMC_EOD!AI53+NDMC_EOD!AJ53</f>
        <v>13.63</v>
      </c>
      <c r="M53">
        <f>TPDDL_EOD!AI53+TPDDL_EOD!AJ53</f>
        <v>8.68</v>
      </c>
      <c r="N53">
        <f t="shared" si="0"/>
        <v>45</v>
      </c>
      <c r="O53" s="154">
        <f t="shared" si="1"/>
        <v>0</v>
      </c>
      <c r="P53">
        <v>12.73</v>
      </c>
      <c r="Q53">
        <v>7.23</v>
      </c>
      <c r="R53">
        <v>2.73</v>
      </c>
      <c r="S53">
        <v>13.63</v>
      </c>
      <c r="T53">
        <v>8.68</v>
      </c>
      <c r="U53" s="156">
        <f t="shared" si="2"/>
        <v>45</v>
      </c>
      <c r="V53" s="154">
        <f t="shared" si="3"/>
        <v>0</v>
      </c>
    </row>
    <row r="54" spans="1:22">
      <c r="A54" t="s">
        <v>96</v>
      </c>
      <c r="B54">
        <f>PPCL!D54</f>
        <v>235</v>
      </c>
      <c r="C54">
        <f>PPCL!E54</f>
        <v>0</v>
      </c>
      <c r="D54">
        <f>PPCL!O54</f>
        <v>45</v>
      </c>
      <c r="E54">
        <f>PPCL!P54</f>
        <v>0</v>
      </c>
      <c r="F54">
        <f t="shared" si="4"/>
        <v>235</v>
      </c>
      <c r="G54">
        <f t="shared" si="5"/>
        <v>45</v>
      </c>
      <c r="H54" s="154"/>
      <c r="I54">
        <f>BRPL_EOD!AI54+BRPL_EOD!AJ54</f>
        <v>12.73</v>
      </c>
      <c r="J54">
        <f>BYPL_EOD!AI54+BYPL_EOD!AJ54</f>
        <v>7.23</v>
      </c>
      <c r="K54">
        <f>MES_EOD!AI54+MES_EOD!AJ54</f>
        <v>2.73</v>
      </c>
      <c r="L54">
        <f>NDMC_EOD!AI54+NDMC_EOD!AJ54</f>
        <v>13.63</v>
      </c>
      <c r="M54">
        <f>TPDDL_EOD!AI54+TPDDL_EOD!AJ54</f>
        <v>8.68</v>
      </c>
      <c r="N54">
        <f t="shared" si="0"/>
        <v>45</v>
      </c>
      <c r="O54" s="154">
        <f t="shared" si="1"/>
        <v>0</v>
      </c>
      <c r="P54">
        <v>12.73</v>
      </c>
      <c r="Q54">
        <v>7.23</v>
      </c>
      <c r="R54">
        <v>2.73</v>
      </c>
      <c r="S54">
        <v>13.63</v>
      </c>
      <c r="T54">
        <v>8.68</v>
      </c>
      <c r="U54" s="156">
        <f t="shared" si="2"/>
        <v>45</v>
      </c>
      <c r="V54" s="154">
        <f t="shared" si="3"/>
        <v>0</v>
      </c>
    </row>
    <row r="55" spans="1:22">
      <c r="A55" t="s">
        <v>97</v>
      </c>
      <c r="B55">
        <f>PPCL!D55</f>
        <v>235</v>
      </c>
      <c r="C55">
        <f>PPCL!E55</f>
        <v>0</v>
      </c>
      <c r="D55">
        <f>PPCL!O55</f>
        <v>45</v>
      </c>
      <c r="E55">
        <f>PPCL!P55</f>
        <v>0</v>
      </c>
      <c r="F55">
        <f t="shared" si="4"/>
        <v>235</v>
      </c>
      <c r="G55">
        <f t="shared" si="5"/>
        <v>45</v>
      </c>
      <c r="H55" s="154"/>
      <c r="I55">
        <f>BRPL_EOD!AI55+BRPL_EOD!AJ55</f>
        <v>12.73</v>
      </c>
      <c r="J55">
        <f>BYPL_EOD!AI55+BYPL_EOD!AJ55</f>
        <v>7.23</v>
      </c>
      <c r="K55">
        <f>MES_EOD!AI55+MES_EOD!AJ55</f>
        <v>2.73</v>
      </c>
      <c r="L55">
        <f>NDMC_EOD!AI55+NDMC_EOD!AJ55</f>
        <v>13.63</v>
      </c>
      <c r="M55">
        <f>TPDDL_EOD!AI55+TPDDL_EOD!AJ55</f>
        <v>8.68</v>
      </c>
      <c r="N55">
        <f t="shared" si="0"/>
        <v>45</v>
      </c>
      <c r="O55" s="154">
        <f t="shared" si="1"/>
        <v>0</v>
      </c>
      <c r="P55">
        <v>12.73</v>
      </c>
      <c r="Q55">
        <v>7.23</v>
      </c>
      <c r="R55">
        <v>2.73</v>
      </c>
      <c r="S55">
        <v>13.63</v>
      </c>
      <c r="T55">
        <v>8.68</v>
      </c>
      <c r="U55" s="156">
        <f t="shared" si="2"/>
        <v>45</v>
      </c>
      <c r="V55" s="154">
        <f t="shared" si="3"/>
        <v>0</v>
      </c>
    </row>
    <row r="56" spans="1:22">
      <c r="A56" t="s">
        <v>98</v>
      </c>
      <c r="B56">
        <f>PPCL!D56</f>
        <v>235</v>
      </c>
      <c r="C56">
        <f>PPCL!E56</f>
        <v>0</v>
      </c>
      <c r="D56">
        <f>PPCL!O56</f>
        <v>42</v>
      </c>
      <c r="E56">
        <f>PPCL!P56</f>
        <v>0</v>
      </c>
      <c r="F56">
        <f t="shared" si="4"/>
        <v>235</v>
      </c>
      <c r="G56">
        <f t="shared" si="5"/>
        <v>42</v>
      </c>
      <c r="H56" s="154"/>
      <c r="I56">
        <f>BRPL_EOD!AI56+BRPL_EOD!AJ56</f>
        <v>11.68</v>
      </c>
      <c r="J56">
        <f>BYPL_EOD!AI56+BYPL_EOD!AJ56</f>
        <v>6.63</v>
      </c>
      <c r="K56">
        <f>MES_EOD!AI56+MES_EOD!AJ56</f>
        <v>2.5</v>
      </c>
      <c r="L56">
        <f>NDMC_EOD!AI56+NDMC_EOD!AJ56</f>
        <v>12.51</v>
      </c>
      <c r="M56">
        <f>TPDDL_EOD!AI56+TPDDL_EOD!AJ56</f>
        <v>8.68</v>
      </c>
      <c r="N56">
        <f t="shared" si="0"/>
        <v>42</v>
      </c>
      <c r="O56" s="154">
        <f t="shared" si="1"/>
        <v>0</v>
      </c>
      <c r="P56">
        <v>11.68</v>
      </c>
      <c r="Q56">
        <v>6.63</v>
      </c>
      <c r="R56">
        <v>2.5</v>
      </c>
      <c r="S56">
        <v>12.51</v>
      </c>
      <c r="T56">
        <v>8.68</v>
      </c>
      <c r="U56" s="156">
        <f t="shared" si="2"/>
        <v>42</v>
      </c>
      <c r="V56" s="154">
        <f t="shared" si="3"/>
        <v>0</v>
      </c>
    </row>
    <row r="57" spans="1:22">
      <c r="A57" t="s">
        <v>99</v>
      </c>
      <c r="B57">
        <f>PPCL!D57</f>
        <v>235</v>
      </c>
      <c r="C57">
        <f>PPCL!E57</f>
        <v>0</v>
      </c>
      <c r="D57">
        <f>PPCL!O57</f>
        <v>48</v>
      </c>
      <c r="E57">
        <f>PPCL!P57</f>
        <v>0</v>
      </c>
      <c r="F57">
        <f t="shared" si="4"/>
        <v>235</v>
      </c>
      <c r="G57">
        <f t="shared" si="5"/>
        <v>48</v>
      </c>
      <c r="H57" s="154"/>
      <c r="I57">
        <f>BRPL_EOD!AI57+BRPL_EOD!AJ57</f>
        <v>13.58</v>
      </c>
      <c r="J57">
        <f>BYPL_EOD!AI57+BYPL_EOD!AJ57</f>
        <v>7.71</v>
      </c>
      <c r="K57">
        <f>MES_EOD!AI57+MES_EOD!AJ57</f>
        <v>2.91</v>
      </c>
      <c r="L57">
        <f>NDMC_EOD!AI57+NDMC_EOD!AJ57</f>
        <v>14.54</v>
      </c>
      <c r="M57">
        <f>TPDDL_EOD!AI57+TPDDL_EOD!AJ57</f>
        <v>9.25</v>
      </c>
      <c r="N57">
        <f t="shared" si="0"/>
        <v>47.989999999999995</v>
      </c>
      <c r="O57" s="154">
        <f t="shared" si="1"/>
        <v>1.0000000000005116E-2</v>
      </c>
      <c r="P57">
        <v>13.58282975619921</v>
      </c>
      <c r="Q57">
        <v>7.711606584705148</v>
      </c>
      <c r="R57">
        <v>2.9106063763284022</v>
      </c>
      <c r="S57">
        <v>14.543029797874558</v>
      </c>
      <c r="T57">
        <v>9.2519274848926862</v>
      </c>
      <c r="U57" s="156">
        <f t="shared" si="2"/>
        <v>48</v>
      </c>
      <c r="V57" s="154">
        <f t="shared" si="3"/>
        <v>0</v>
      </c>
    </row>
    <row r="58" spans="1:22">
      <c r="A58" t="s">
        <v>100</v>
      </c>
      <c r="B58">
        <f>PPCL!D58</f>
        <v>235</v>
      </c>
      <c r="C58">
        <f>PPCL!E58</f>
        <v>0</v>
      </c>
      <c r="D58">
        <f>PPCL!O58</f>
        <v>45</v>
      </c>
      <c r="E58">
        <f>PPCL!P58</f>
        <v>0</v>
      </c>
      <c r="F58">
        <f t="shared" si="4"/>
        <v>235</v>
      </c>
      <c r="G58">
        <f t="shared" si="5"/>
        <v>45</v>
      </c>
      <c r="H58" s="154"/>
      <c r="I58">
        <f>BRPL_EOD!AI58+BRPL_EOD!AJ58</f>
        <v>12.73</v>
      </c>
      <c r="J58">
        <f>BYPL_EOD!AI58+BYPL_EOD!AJ58</f>
        <v>7.23</v>
      </c>
      <c r="K58">
        <f>MES_EOD!AI58+MES_EOD!AJ58</f>
        <v>2.73</v>
      </c>
      <c r="L58">
        <f>NDMC_EOD!AI58+NDMC_EOD!AJ58</f>
        <v>13.63</v>
      </c>
      <c r="M58">
        <f>TPDDL_EOD!AI58+TPDDL_EOD!AJ58</f>
        <v>8.68</v>
      </c>
      <c r="N58">
        <f t="shared" si="0"/>
        <v>45</v>
      </c>
      <c r="O58" s="154">
        <f t="shared" si="1"/>
        <v>0</v>
      </c>
      <c r="P58">
        <v>12.73</v>
      </c>
      <c r="Q58">
        <v>7.23</v>
      </c>
      <c r="R58">
        <v>2.73</v>
      </c>
      <c r="S58">
        <v>13.63</v>
      </c>
      <c r="T58">
        <v>8.68</v>
      </c>
      <c r="U58" s="156">
        <f t="shared" si="2"/>
        <v>45</v>
      </c>
      <c r="V58" s="154">
        <f t="shared" si="3"/>
        <v>0</v>
      </c>
    </row>
    <row r="59" spans="1:22">
      <c r="A59" t="s">
        <v>101</v>
      </c>
      <c r="B59">
        <f>PPCL!D59</f>
        <v>235</v>
      </c>
      <c r="C59">
        <f>PPCL!E59</f>
        <v>0</v>
      </c>
      <c r="D59">
        <f>PPCL!O59</f>
        <v>45</v>
      </c>
      <c r="E59">
        <f>PPCL!P59</f>
        <v>0</v>
      </c>
      <c r="F59">
        <f t="shared" si="4"/>
        <v>235</v>
      </c>
      <c r="G59">
        <f t="shared" si="5"/>
        <v>45</v>
      </c>
      <c r="H59" s="154"/>
      <c r="I59">
        <f>BRPL_EOD!AI59+BRPL_EOD!AJ59</f>
        <v>12.73</v>
      </c>
      <c r="J59">
        <f>BYPL_EOD!AI59+BYPL_EOD!AJ59</f>
        <v>7.23</v>
      </c>
      <c r="K59">
        <f>MES_EOD!AI59+MES_EOD!AJ59</f>
        <v>2.73</v>
      </c>
      <c r="L59">
        <f>NDMC_EOD!AI59+NDMC_EOD!AJ59</f>
        <v>13.63</v>
      </c>
      <c r="M59">
        <f>TPDDL_EOD!AI59+TPDDL_EOD!AJ59</f>
        <v>8.68</v>
      </c>
      <c r="N59">
        <f t="shared" si="0"/>
        <v>45</v>
      </c>
      <c r="O59" s="154">
        <f t="shared" si="1"/>
        <v>0</v>
      </c>
      <c r="P59">
        <v>12.73</v>
      </c>
      <c r="Q59">
        <v>7.23</v>
      </c>
      <c r="R59">
        <v>2.73</v>
      </c>
      <c r="S59">
        <v>13.63</v>
      </c>
      <c r="T59">
        <v>8.68</v>
      </c>
      <c r="U59" s="156">
        <f t="shared" si="2"/>
        <v>45</v>
      </c>
      <c r="V59" s="154">
        <f t="shared" si="3"/>
        <v>0</v>
      </c>
    </row>
    <row r="60" spans="1:22">
      <c r="A60" t="s">
        <v>102</v>
      </c>
      <c r="B60">
        <f>PPCL!D60</f>
        <v>235</v>
      </c>
      <c r="C60">
        <f>PPCL!E60</f>
        <v>0</v>
      </c>
      <c r="D60">
        <f>PPCL!O60</f>
        <v>45</v>
      </c>
      <c r="E60">
        <f>PPCL!P60</f>
        <v>0</v>
      </c>
      <c r="F60">
        <f t="shared" si="4"/>
        <v>235</v>
      </c>
      <c r="G60">
        <f t="shared" si="5"/>
        <v>45</v>
      </c>
      <c r="H60" s="154"/>
      <c r="I60">
        <f>BRPL_EOD!AI60+BRPL_EOD!AJ60</f>
        <v>12.73</v>
      </c>
      <c r="J60">
        <f>BYPL_EOD!AI60+BYPL_EOD!AJ60</f>
        <v>7.23</v>
      </c>
      <c r="K60">
        <f>MES_EOD!AI60+MES_EOD!AJ60</f>
        <v>2.73</v>
      </c>
      <c r="L60">
        <f>NDMC_EOD!AI60+NDMC_EOD!AJ60</f>
        <v>13.63</v>
      </c>
      <c r="M60">
        <f>TPDDL_EOD!AI60+TPDDL_EOD!AJ60</f>
        <v>8.68</v>
      </c>
      <c r="N60">
        <f t="shared" si="0"/>
        <v>45</v>
      </c>
      <c r="O60" s="154">
        <f t="shared" si="1"/>
        <v>0</v>
      </c>
      <c r="P60">
        <v>12.73</v>
      </c>
      <c r="Q60">
        <v>7.23</v>
      </c>
      <c r="R60">
        <v>2.73</v>
      </c>
      <c r="S60">
        <v>13.63</v>
      </c>
      <c r="T60">
        <v>8.68</v>
      </c>
      <c r="U60" s="156">
        <f t="shared" si="2"/>
        <v>45</v>
      </c>
      <c r="V60" s="154">
        <f t="shared" si="3"/>
        <v>0</v>
      </c>
    </row>
    <row r="61" spans="1:22">
      <c r="A61" t="s">
        <v>103</v>
      </c>
      <c r="B61">
        <f>PPCL!D61</f>
        <v>235</v>
      </c>
      <c r="C61">
        <f>PPCL!E61</f>
        <v>0</v>
      </c>
      <c r="D61">
        <f>PPCL!O61</f>
        <v>45</v>
      </c>
      <c r="E61">
        <f>PPCL!P61</f>
        <v>0</v>
      </c>
      <c r="F61">
        <f t="shared" si="4"/>
        <v>235</v>
      </c>
      <c r="G61">
        <f t="shared" si="5"/>
        <v>45</v>
      </c>
      <c r="H61" s="154"/>
      <c r="I61">
        <f>BRPL_EOD!AI61+BRPL_EOD!AJ61</f>
        <v>12.73</v>
      </c>
      <c r="J61">
        <f>BYPL_EOD!AI61+BYPL_EOD!AJ61</f>
        <v>7.23</v>
      </c>
      <c r="K61">
        <f>MES_EOD!AI61+MES_EOD!AJ61</f>
        <v>2.73</v>
      </c>
      <c r="L61">
        <f>NDMC_EOD!AI61+NDMC_EOD!AJ61</f>
        <v>13.63</v>
      </c>
      <c r="M61">
        <f>TPDDL_EOD!AI61+TPDDL_EOD!AJ61</f>
        <v>8.68</v>
      </c>
      <c r="N61">
        <f t="shared" si="0"/>
        <v>45</v>
      </c>
      <c r="O61" s="154">
        <f t="shared" si="1"/>
        <v>0</v>
      </c>
      <c r="P61">
        <v>12.73</v>
      </c>
      <c r="Q61">
        <v>7.23</v>
      </c>
      <c r="R61">
        <v>2.73</v>
      </c>
      <c r="S61">
        <v>13.63</v>
      </c>
      <c r="T61">
        <v>8.68</v>
      </c>
      <c r="U61" s="156">
        <f t="shared" si="2"/>
        <v>45</v>
      </c>
      <c r="V61" s="154">
        <f t="shared" si="3"/>
        <v>0</v>
      </c>
    </row>
    <row r="62" spans="1:22">
      <c r="A62" t="s">
        <v>104</v>
      </c>
      <c r="B62">
        <f>PPCL!D62</f>
        <v>235</v>
      </c>
      <c r="C62">
        <f>PPCL!E62</f>
        <v>0</v>
      </c>
      <c r="D62">
        <f>PPCL!O62</f>
        <v>42</v>
      </c>
      <c r="E62">
        <f>PPCL!P62</f>
        <v>0</v>
      </c>
      <c r="F62">
        <f t="shared" si="4"/>
        <v>235</v>
      </c>
      <c r="G62">
        <f t="shared" si="5"/>
        <v>42</v>
      </c>
      <c r="H62" s="154"/>
      <c r="I62">
        <f>BRPL_EOD!AI62+BRPL_EOD!AJ62</f>
        <v>11.68</v>
      </c>
      <c r="J62">
        <f>BYPL_EOD!AI62+BYPL_EOD!AJ62</f>
        <v>6.63</v>
      </c>
      <c r="K62">
        <f>MES_EOD!AI62+MES_EOD!AJ62</f>
        <v>2.5</v>
      </c>
      <c r="L62">
        <f>NDMC_EOD!AI62+NDMC_EOD!AJ62</f>
        <v>12.51</v>
      </c>
      <c r="M62">
        <f>TPDDL_EOD!AI62+TPDDL_EOD!AJ62</f>
        <v>8.68</v>
      </c>
      <c r="N62">
        <f t="shared" si="0"/>
        <v>42</v>
      </c>
      <c r="O62" s="154">
        <f t="shared" si="1"/>
        <v>0</v>
      </c>
      <c r="P62">
        <v>11.68</v>
      </c>
      <c r="Q62">
        <v>6.63</v>
      </c>
      <c r="R62">
        <v>2.5</v>
      </c>
      <c r="S62">
        <v>12.51</v>
      </c>
      <c r="T62">
        <v>8.68</v>
      </c>
      <c r="U62" s="156">
        <f t="shared" si="2"/>
        <v>42</v>
      </c>
      <c r="V62" s="154">
        <f t="shared" si="3"/>
        <v>0</v>
      </c>
    </row>
    <row r="63" spans="1:22">
      <c r="A63" t="s">
        <v>105</v>
      </c>
      <c r="B63">
        <f>PPCL!D63</f>
        <v>235</v>
      </c>
      <c r="C63">
        <f>PPCL!E63</f>
        <v>0</v>
      </c>
      <c r="D63">
        <f>PPCL!O63</f>
        <v>48</v>
      </c>
      <c r="E63">
        <f>PPCL!P63</f>
        <v>0</v>
      </c>
      <c r="F63">
        <f t="shared" si="4"/>
        <v>235</v>
      </c>
      <c r="G63">
        <f t="shared" si="5"/>
        <v>48</v>
      </c>
      <c r="H63" s="154"/>
      <c r="I63">
        <f>BRPL_EOD!AI63+BRPL_EOD!AJ63</f>
        <v>13.58</v>
      </c>
      <c r="J63">
        <f>BYPL_EOD!AI63+BYPL_EOD!AJ63</f>
        <v>7.71</v>
      </c>
      <c r="K63">
        <f>MES_EOD!AI63+MES_EOD!AJ63</f>
        <v>2.91</v>
      </c>
      <c r="L63">
        <f>NDMC_EOD!AI63+NDMC_EOD!AJ63</f>
        <v>14.54</v>
      </c>
      <c r="M63">
        <f>TPDDL_EOD!AI63+TPDDL_EOD!AJ63</f>
        <v>9.25</v>
      </c>
      <c r="N63">
        <f t="shared" si="0"/>
        <v>47.989999999999995</v>
      </c>
      <c r="O63" s="154">
        <f t="shared" si="1"/>
        <v>1.0000000000005116E-2</v>
      </c>
      <c r="P63">
        <v>13.58282975619921</v>
      </c>
      <c r="Q63">
        <v>7.711606584705148</v>
      </c>
      <c r="R63">
        <v>2.9106063763284022</v>
      </c>
      <c r="S63">
        <v>14.543029797874558</v>
      </c>
      <c r="T63">
        <v>9.2519274848926862</v>
      </c>
      <c r="U63" s="156">
        <f t="shared" si="2"/>
        <v>48</v>
      </c>
      <c r="V63" s="154">
        <f t="shared" si="3"/>
        <v>0</v>
      </c>
    </row>
    <row r="64" spans="1:22">
      <c r="A64" t="s">
        <v>106</v>
      </c>
      <c r="B64">
        <f>PPCL!D64</f>
        <v>235</v>
      </c>
      <c r="C64">
        <f>PPCL!E64</f>
        <v>0</v>
      </c>
      <c r="D64">
        <f>PPCL!O64</f>
        <v>45</v>
      </c>
      <c r="E64">
        <f>PPCL!P64</f>
        <v>0</v>
      </c>
      <c r="F64">
        <f t="shared" si="4"/>
        <v>235</v>
      </c>
      <c r="G64">
        <f t="shared" si="5"/>
        <v>45</v>
      </c>
      <c r="H64" s="154"/>
      <c r="I64">
        <f>BRPL_EOD!AI64+BRPL_EOD!AJ64</f>
        <v>12.73</v>
      </c>
      <c r="J64">
        <f>BYPL_EOD!AI64+BYPL_EOD!AJ64</f>
        <v>7.23</v>
      </c>
      <c r="K64">
        <f>MES_EOD!AI64+MES_EOD!AJ64</f>
        <v>2.73</v>
      </c>
      <c r="L64">
        <f>NDMC_EOD!AI64+NDMC_EOD!AJ64</f>
        <v>13.63</v>
      </c>
      <c r="M64">
        <f>TPDDL_EOD!AI64+TPDDL_EOD!AJ64</f>
        <v>8.68</v>
      </c>
      <c r="N64">
        <f t="shared" si="0"/>
        <v>45</v>
      </c>
      <c r="O64" s="154">
        <f t="shared" si="1"/>
        <v>0</v>
      </c>
      <c r="P64">
        <v>12.73</v>
      </c>
      <c r="Q64">
        <v>7.23</v>
      </c>
      <c r="R64">
        <v>2.73</v>
      </c>
      <c r="S64">
        <v>13.63</v>
      </c>
      <c r="T64">
        <v>8.68</v>
      </c>
      <c r="U64" s="156">
        <f t="shared" si="2"/>
        <v>45</v>
      </c>
      <c r="V64" s="154">
        <f t="shared" si="3"/>
        <v>0</v>
      </c>
    </row>
    <row r="65" spans="1:22">
      <c r="A65" t="s">
        <v>107</v>
      </c>
      <c r="B65">
        <f>PPCL!D65</f>
        <v>235</v>
      </c>
      <c r="C65">
        <f>PPCL!E65</f>
        <v>0</v>
      </c>
      <c r="D65">
        <f>PPCL!O65</f>
        <v>45</v>
      </c>
      <c r="E65">
        <f>PPCL!P65</f>
        <v>0</v>
      </c>
      <c r="F65">
        <f t="shared" si="4"/>
        <v>235</v>
      </c>
      <c r="G65">
        <f t="shared" si="5"/>
        <v>45</v>
      </c>
      <c r="H65" s="154"/>
      <c r="I65">
        <f>BRPL_EOD!AI65+BRPL_EOD!AJ65</f>
        <v>12.73</v>
      </c>
      <c r="J65">
        <f>BYPL_EOD!AI65+BYPL_EOD!AJ65</f>
        <v>7.23</v>
      </c>
      <c r="K65">
        <f>MES_EOD!AI65+MES_EOD!AJ65</f>
        <v>2.73</v>
      </c>
      <c r="L65">
        <f>NDMC_EOD!AI65+NDMC_EOD!AJ65</f>
        <v>13.63</v>
      </c>
      <c r="M65">
        <f>TPDDL_EOD!AI65+TPDDL_EOD!AJ65</f>
        <v>8.68</v>
      </c>
      <c r="N65">
        <f t="shared" si="0"/>
        <v>45</v>
      </c>
      <c r="O65" s="154">
        <f t="shared" si="1"/>
        <v>0</v>
      </c>
      <c r="P65">
        <v>12.73</v>
      </c>
      <c r="Q65">
        <v>7.23</v>
      </c>
      <c r="R65">
        <v>2.73</v>
      </c>
      <c r="S65">
        <v>13.63</v>
      </c>
      <c r="T65">
        <v>8.68</v>
      </c>
      <c r="U65" s="156">
        <f t="shared" si="2"/>
        <v>45</v>
      </c>
      <c r="V65" s="154">
        <f t="shared" si="3"/>
        <v>0</v>
      </c>
    </row>
    <row r="66" spans="1:22">
      <c r="A66" t="s">
        <v>108</v>
      </c>
      <c r="B66">
        <f>PPCL!D66</f>
        <v>235</v>
      </c>
      <c r="C66">
        <f>PPCL!E66</f>
        <v>0</v>
      </c>
      <c r="D66">
        <f>PPCL!O66</f>
        <v>45</v>
      </c>
      <c r="E66">
        <f>PPCL!P66</f>
        <v>0</v>
      </c>
      <c r="F66">
        <f t="shared" si="4"/>
        <v>235</v>
      </c>
      <c r="G66">
        <f t="shared" si="5"/>
        <v>45</v>
      </c>
      <c r="H66" s="154"/>
      <c r="I66">
        <f>BRPL_EOD!AI66+BRPL_EOD!AJ66</f>
        <v>12.73</v>
      </c>
      <c r="J66">
        <f>BYPL_EOD!AI66+BYPL_EOD!AJ66</f>
        <v>7.23</v>
      </c>
      <c r="K66">
        <f>MES_EOD!AI66+MES_EOD!AJ66</f>
        <v>2.73</v>
      </c>
      <c r="L66">
        <f>NDMC_EOD!AI66+NDMC_EOD!AJ66</f>
        <v>13.63</v>
      </c>
      <c r="M66">
        <f>TPDDL_EOD!AI66+TPDDL_EOD!AJ66</f>
        <v>8.68</v>
      </c>
      <c r="N66">
        <f t="shared" si="0"/>
        <v>45</v>
      </c>
      <c r="O66" s="154">
        <f t="shared" si="1"/>
        <v>0</v>
      </c>
      <c r="P66">
        <v>12.73</v>
      </c>
      <c r="Q66">
        <v>7.23</v>
      </c>
      <c r="R66">
        <v>2.73</v>
      </c>
      <c r="S66">
        <v>13.63</v>
      </c>
      <c r="T66">
        <v>8.68</v>
      </c>
      <c r="U66" s="156">
        <f t="shared" si="2"/>
        <v>45</v>
      </c>
      <c r="V66" s="154">
        <f t="shared" si="3"/>
        <v>0</v>
      </c>
    </row>
    <row r="67" spans="1:22">
      <c r="A67" t="s">
        <v>109</v>
      </c>
      <c r="B67">
        <f>PPCL!D67</f>
        <v>235</v>
      </c>
      <c r="C67">
        <f>PPCL!E67</f>
        <v>0</v>
      </c>
      <c r="D67">
        <f>PPCL!O67</f>
        <v>45</v>
      </c>
      <c r="E67">
        <f>PPCL!P67</f>
        <v>0</v>
      </c>
      <c r="F67">
        <f t="shared" si="4"/>
        <v>235</v>
      </c>
      <c r="G67">
        <f t="shared" si="5"/>
        <v>45</v>
      </c>
      <c r="H67" s="154"/>
      <c r="I67">
        <f>BRPL_EOD!AI67+BRPL_EOD!AJ67</f>
        <v>12.73</v>
      </c>
      <c r="J67">
        <f>BYPL_EOD!AI67+BYPL_EOD!AJ67</f>
        <v>7.23</v>
      </c>
      <c r="K67">
        <f>MES_EOD!AI67+MES_EOD!AJ67</f>
        <v>2.73</v>
      </c>
      <c r="L67">
        <f>NDMC_EOD!AI67+NDMC_EOD!AJ67</f>
        <v>13.63</v>
      </c>
      <c r="M67">
        <f>TPDDL_EOD!AI67+TPDDL_EOD!AJ67</f>
        <v>8.68</v>
      </c>
      <c r="N67">
        <f t="shared" ref="N67:N98" si="6">SUM(I67:M67)</f>
        <v>45</v>
      </c>
      <c r="O67" s="154">
        <f t="shared" ref="O67:O98" si="7">G67-N67</f>
        <v>0</v>
      </c>
      <c r="P67">
        <v>12.73</v>
      </c>
      <c r="Q67">
        <v>7.23</v>
      </c>
      <c r="R67">
        <v>2.73</v>
      </c>
      <c r="S67">
        <v>13.63</v>
      </c>
      <c r="T67">
        <v>8.68</v>
      </c>
      <c r="U67" s="156">
        <f t="shared" ref="U67:U98" si="8">SUM(P67:T67)</f>
        <v>45</v>
      </c>
      <c r="V67" s="154">
        <f t="shared" ref="V67:V99" si="9">G67-U67</f>
        <v>0</v>
      </c>
    </row>
    <row r="68" spans="1:22">
      <c r="A68" t="s">
        <v>110</v>
      </c>
      <c r="B68">
        <f>PPCL!D68</f>
        <v>235</v>
      </c>
      <c r="C68">
        <f>PPCL!E68</f>
        <v>0</v>
      </c>
      <c r="D68">
        <f>PPCL!O68</f>
        <v>42</v>
      </c>
      <c r="E68">
        <f>PPCL!P68</f>
        <v>0</v>
      </c>
      <c r="F68">
        <f t="shared" ref="F68:F98" si="10">B68+C68</f>
        <v>235</v>
      </c>
      <c r="G68">
        <f t="shared" ref="G68:G98" si="11">D68+E68</f>
        <v>42</v>
      </c>
      <c r="H68" s="154"/>
      <c r="I68">
        <f>BRPL_EOD!AI68+BRPL_EOD!AJ68</f>
        <v>11.68</v>
      </c>
      <c r="J68">
        <f>BYPL_EOD!AI68+BYPL_EOD!AJ68</f>
        <v>6.63</v>
      </c>
      <c r="K68">
        <f>MES_EOD!AI68+MES_EOD!AJ68</f>
        <v>2.5</v>
      </c>
      <c r="L68">
        <f>NDMC_EOD!AI68+NDMC_EOD!AJ68</f>
        <v>12.51</v>
      </c>
      <c r="M68">
        <f>TPDDL_EOD!AI68+TPDDL_EOD!AJ68</f>
        <v>8.68</v>
      </c>
      <c r="N68">
        <f t="shared" si="6"/>
        <v>42</v>
      </c>
      <c r="O68" s="154">
        <f t="shared" si="7"/>
        <v>0</v>
      </c>
      <c r="P68">
        <v>11.68</v>
      </c>
      <c r="Q68">
        <v>6.63</v>
      </c>
      <c r="R68">
        <v>2.5</v>
      </c>
      <c r="S68">
        <v>12.51</v>
      </c>
      <c r="T68">
        <v>8.68</v>
      </c>
      <c r="U68" s="156">
        <f t="shared" si="8"/>
        <v>42</v>
      </c>
      <c r="V68" s="154">
        <f t="shared" si="9"/>
        <v>0</v>
      </c>
    </row>
    <row r="69" spans="1:22">
      <c r="A69" t="s">
        <v>111</v>
      </c>
      <c r="B69">
        <f>PPCL!D69</f>
        <v>235</v>
      </c>
      <c r="C69">
        <f>PPCL!E69</f>
        <v>0</v>
      </c>
      <c r="D69">
        <f>PPCL!O69</f>
        <v>48</v>
      </c>
      <c r="E69">
        <f>PPCL!P69</f>
        <v>0</v>
      </c>
      <c r="F69">
        <f t="shared" si="10"/>
        <v>235</v>
      </c>
      <c r="G69">
        <f t="shared" si="11"/>
        <v>48</v>
      </c>
      <c r="H69" s="154"/>
      <c r="I69">
        <f>BRPL_EOD!AI69+BRPL_EOD!AJ69</f>
        <v>13.58</v>
      </c>
      <c r="J69">
        <f>BYPL_EOD!AI69+BYPL_EOD!AJ69</f>
        <v>7.71</v>
      </c>
      <c r="K69">
        <f>MES_EOD!AI69+MES_EOD!AJ69</f>
        <v>2.91</v>
      </c>
      <c r="L69">
        <f>NDMC_EOD!AI69+NDMC_EOD!AJ69</f>
        <v>14.54</v>
      </c>
      <c r="M69">
        <f>TPDDL_EOD!AI69+TPDDL_EOD!AJ69</f>
        <v>9.25</v>
      </c>
      <c r="N69">
        <f t="shared" si="6"/>
        <v>47.989999999999995</v>
      </c>
      <c r="O69" s="154">
        <f t="shared" si="7"/>
        <v>1.0000000000005116E-2</v>
      </c>
      <c r="P69">
        <v>13.58282975619921</v>
      </c>
      <c r="Q69">
        <v>7.711606584705148</v>
      </c>
      <c r="R69">
        <v>2.9106063763284022</v>
      </c>
      <c r="S69">
        <v>14.543029797874558</v>
      </c>
      <c r="T69">
        <v>9.2519274848926862</v>
      </c>
      <c r="U69" s="156">
        <f t="shared" si="8"/>
        <v>48</v>
      </c>
      <c r="V69" s="154">
        <f t="shared" si="9"/>
        <v>0</v>
      </c>
    </row>
    <row r="70" spans="1:22">
      <c r="A70" t="s">
        <v>112</v>
      </c>
      <c r="B70">
        <f>PPCL!D70</f>
        <v>235</v>
      </c>
      <c r="C70">
        <f>PPCL!E70</f>
        <v>0</v>
      </c>
      <c r="D70">
        <f>PPCL!O70</f>
        <v>45</v>
      </c>
      <c r="E70">
        <f>PPCL!P70</f>
        <v>0</v>
      </c>
      <c r="F70">
        <f t="shared" si="10"/>
        <v>235</v>
      </c>
      <c r="G70">
        <f t="shared" si="11"/>
        <v>45</v>
      </c>
      <c r="H70" s="154"/>
      <c r="I70">
        <f>BRPL_EOD!AI70+BRPL_EOD!AJ70</f>
        <v>12.73</v>
      </c>
      <c r="J70">
        <f>BYPL_EOD!AI70+BYPL_EOD!AJ70</f>
        <v>7.23</v>
      </c>
      <c r="K70">
        <f>MES_EOD!AI70+MES_EOD!AJ70</f>
        <v>2.73</v>
      </c>
      <c r="L70">
        <f>NDMC_EOD!AI70+NDMC_EOD!AJ70</f>
        <v>13.63</v>
      </c>
      <c r="M70">
        <f>TPDDL_EOD!AI70+TPDDL_EOD!AJ70</f>
        <v>8.68</v>
      </c>
      <c r="N70">
        <f t="shared" si="6"/>
        <v>45</v>
      </c>
      <c r="O70" s="154">
        <f t="shared" si="7"/>
        <v>0</v>
      </c>
      <c r="P70">
        <v>12.73</v>
      </c>
      <c r="Q70">
        <v>7.23</v>
      </c>
      <c r="R70">
        <v>2.73</v>
      </c>
      <c r="S70">
        <v>13.63</v>
      </c>
      <c r="T70">
        <v>8.68</v>
      </c>
      <c r="U70" s="156">
        <f t="shared" si="8"/>
        <v>45</v>
      </c>
      <c r="V70" s="154">
        <f t="shared" si="9"/>
        <v>0</v>
      </c>
    </row>
    <row r="71" spans="1:22">
      <c r="A71" t="s">
        <v>113</v>
      </c>
      <c r="B71">
        <f>PPCL!D71</f>
        <v>235</v>
      </c>
      <c r="C71">
        <f>PPCL!E71</f>
        <v>0</v>
      </c>
      <c r="D71">
        <f>PPCL!O71</f>
        <v>45</v>
      </c>
      <c r="E71">
        <f>PPCL!P71</f>
        <v>0</v>
      </c>
      <c r="F71">
        <f t="shared" si="10"/>
        <v>235</v>
      </c>
      <c r="G71">
        <f t="shared" si="11"/>
        <v>45</v>
      </c>
      <c r="H71" s="154"/>
      <c r="I71">
        <f>BRPL_EOD!AI71+BRPL_EOD!AJ71</f>
        <v>12.73</v>
      </c>
      <c r="J71">
        <f>BYPL_EOD!AI71+BYPL_EOD!AJ71</f>
        <v>7.23</v>
      </c>
      <c r="K71">
        <f>MES_EOD!AI71+MES_EOD!AJ71</f>
        <v>2.73</v>
      </c>
      <c r="L71">
        <f>NDMC_EOD!AI71+NDMC_EOD!AJ71</f>
        <v>13.63</v>
      </c>
      <c r="M71">
        <f>TPDDL_EOD!AI71+TPDDL_EOD!AJ71</f>
        <v>8.68</v>
      </c>
      <c r="N71">
        <f t="shared" si="6"/>
        <v>45</v>
      </c>
      <c r="O71" s="154">
        <f t="shared" si="7"/>
        <v>0</v>
      </c>
      <c r="P71">
        <v>12.73</v>
      </c>
      <c r="Q71">
        <v>7.23</v>
      </c>
      <c r="R71">
        <v>2.73</v>
      </c>
      <c r="S71">
        <v>13.63</v>
      </c>
      <c r="T71">
        <v>8.68</v>
      </c>
      <c r="U71" s="156">
        <f t="shared" si="8"/>
        <v>45</v>
      </c>
      <c r="V71" s="154">
        <f t="shared" si="9"/>
        <v>0</v>
      </c>
    </row>
    <row r="72" spans="1:22">
      <c r="A72" t="s">
        <v>114</v>
      </c>
      <c r="B72">
        <f>PPCL!D72</f>
        <v>235</v>
      </c>
      <c r="C72">
        <f>PPCL!E72</f>
        <v>0</v>
      </c>
      <c r="D72">
        <f>PPCL!O72</f>
        <v>45</v>
      </c>
      <c r="E72">
        <f>PPCL!P72</f>
        <v>0</v>
      </c>
      <c r="F72">
        <f t="shared" si="10"/>
        <v>235</v>
      </c>
      <c r="G72">
        <f t="shared" si="11"/>
        <v>45</v>
      </c>
      <c r="H72" s="154"/>
      <c r="I72">
        <f>BRPL_EOD!AI72+BRPL_EOD!AJ72</f>
        <v>12.73</v>
      </c>
      <c r="J72">
        <f>BYPL_EOD!AI72+BYPL_EOD!AJ72</f>
        <v>7.23</v>
      </c>
      <c r="K72">
        <f>MES_EOD!AI72+MES_EOD!AJ72</f>
        <v>2.73</v>
      </c>
      <c r="L72">
        <f>NDMC_EOD!AI72+NDMC_EOD!AJ72</f>
        <v>13.63</v>
      </c>
      <c r="M72">
        <f>TPDDL_EOD!AI72+TPDDL_EOD!AJ72</f>
        <v>8.68</v>
      </c>
      <c r="N72">
        <f t="shared" si="6"/>
        <v>45</v>
      </c>
      <c r="O72" s="154">
        <f t="shared" si="7"/>
        <v>0</v>
      </c>
      <c r="P72">
        <v>12.73</v>
      </c>
      <c r="Q72">
        <v>7.23</v>
      </c>
      <c r="R72">
        <v>2.73</v>
      </c>
      <c r="S72">
        <v>13.63</v>
      </c>
      <c r="T72">
        <v>8.68</v>
      </c>
      <c r="U72" s="156">
        <f t="shared" si="8"/>
        <v>45</v>
      </c>
      <c r="V72" s="154">
        <f t="shared" si="9"/>
        <v>0</v>
      </c>
    </row>
    <row r="73" spans="1:22">
      <c r="A73" t="s">
        <v>115</v>
      </c>
      <c r="B73">
        <f>PPCL!D73</f>
        <v>235</v>
      </c>
      <c r="C73">
        <f>PPCL!E73</f>
        <v>0</v>
      </c>
      <c r="D73">
        <f>PPCL!O73</f>
        <v>45</v>
      </c>
      <c r="E73">
        <f>PPCL!P73</f>
        <v>0</v>
      </c>
      <c r="F73">
        <f t="shared" si="10"/>
        <v>235</v>
      </c>
      <c r="G73">
        <f t="shared" si="11"/>
        <v>45</v>
      </c>
      <c r="H73" s="154"/>
      <c r="I73">
        <f>BRPL_EOD!AI73+BRPL_EOD!AJ73</f>
        <v>12.73</v>
      </c>
      <c r="J73">
        <f>BYPL_EOD!AI73+BYPL_EOD!AJ73</f>
        <v>7.23</v>
      </c>
      <c r="K73">
        <f>MES_EOD!AI73+MES_EOD!AJ73</f>
        <v>2.73</v>
      </c>
      <c r="L73">
        <f>NDMC_EOD!AI73+NDMC_EOD!AJ73</f>
        <v>13.63</v>
      </c>
      <c r="M73">
        <f>TPDDL_EOD!AI73+TPDDL_EOD!AJ73</f>
        <v>8.68</v>
      </c>
      <c r="N73">
        <f t="shared" si="6"/>
        <v>45</v>
      </c>
      <c r="O73" s="154">
        <f t="shared" si="7"/>
        <v>0</v>
      </c>
      <c r="P73">
        <v>12.73</v>
      </c>
      <c r="Q73">
        <v>7.23</v>
      </c>
      <c r="R73">
        <v>2.73</v>
      </c>
      <c r="S73">
        <v>13.63</v>
      </c>
      <c r="T73">
        <v>8.68</v>
      </c>
      <c r="U73" s="156">
        <f t="shared" si="8"/>
        <v>45</v>
      </c>
      <c r="V73" s="154">
        <f t="shared" si="9"/>
        <v>0</v>
      </c>
    </row>
    <row r="74" spans="1:22">
      <c r="A74" t="s">
        <v>116</v>
      </c>
      <c r="B74">
        <f>PPCL!D74</f>
        <v>235</v>
      </c>
      <c r="C74">
        <f>PPCL!E74</f>
        <v>0</v>
      </c>
      <c r="D74">
        <f>PPCL!O74</f>
        <v>42</v>
      </c>
      <c r="E74">
        <f>PPCL!P74</f>
        <v>0</v>
      </c>
      <c r="F74">
        <f t="shared" si="10"/>
        <v>235</v>
      </c>
      <c r="G74">
        <f t="shared" si="11"/>
        <v>42</v>
      </c>
      <c r="H74" s="154"/>
      <c r="I74">
        <f>BRPL_EOD!AI74+BRPL_EOD!AJ74</f>
        <v>11.68</v>
      </c>
      <c r="J74">
        <f>BYPL_EOD!AI74+BYPL_EOD!AJ74</f>
        <v>6.63</v>
      </c>
      <c r="K74">
        <f>MES_EOD!AI74+MES_EOD!AJ74</f>
        <v>2.5</v>
      </c>
      <c r="L74">
        <f>NDMC_EOD!AI74+NDMC_EOD!AJ74</f>
        <v>12.51</v>
      </c>
      <c r="M74">
        <f>TPDDL_EOD!AI74+TPDDL_EOD!AJ74</f>
        <v>8.68</v>
      </c>
      <c r="N74">
        <f t="shared" si="6"/>
        <v>42</v>
      </c>
      <c r="O74" s="154">
        <f t="shared" si="7"/>
        <v>0</v>
      </c>
      <c r="P74">
        <v>11.68</v>
      </c>
      <c r="Q74">
        <v>6.63</v>
      </c>
      <c r="R74">
        <v>2.5</v>
      </c>
      <c r="S74">
        <v>12.51</v>
      </c>
      <c r="T74">
        <v>8.68</v>
      </c>
      <c r="U74" s="156">
        <f t="shared" si="8"/>
        <v>42</v>
      </c>
      <c r="V74" s="154">
        <f t="shared" si="9"/>
        <v>0</v>
      </c>
    </row>
    <row r="75" spans="1:22">
      <c r="A75" t="s">
        <v>117</v>
      </c>
      <c r="B75">
        <f>PPCL!D75</f>
        <v>235</v>
      </c>
      <c r="C75">
        <f>PPCL!E75</f>
        <v>0</v>
      </c>
      <c r="D75">
        <f>PPCL!O75</f>
        <v>43</v>
      </c>
      <c r="E75">
        <f>PPCL!P75</f>
        <v>0</v>
      </c>
      <c r="F75">
        <f t="shared" si="10"/>
        <v>235</v>
      </c>
      <c r="G75">
        <f t="shared" si="11"/>
        <v>43</v>
      </c>
      <c r="H75" s="154"/>
      <c r="I75">
        <f>BRPL_EOD!AI75+BRPL_EOD!AJ75</f>
        <v>11.64</v>
      </c>
      <c r="J75">
        <f>BYPL_EOD!AI75+BYPL_EOD!AJ75</f>
        <v>7.71</v>
      </c>
      <c r="K75">
        <f>MES_EOD!AI75+MES_EOD!AJ75</f>
        <v>2.4900000000000002</v>
      </c>
      <c r="L75">
        <f>NDMC_EOD!AI75+NDMC_EOD!AJ75</f>
        <v>12.47</v>
      </c>
      <c r="M75">
        <f>TPDDL_EOD!AI75+TPDDL_EOD!AJ75</f>
        <v>8.68</v>
      </c>
      <c r="N75">
        <f t="shared" si="6"/>
        <v>42.99</v>
      </c>
      <c r="O75" s="154">
        <f t="shared" si="7"/>
        <v>9.9999999999980105E-3</v>
      </c>
      <c r="P75">
        <v>11.642707606420098</v>
      </c>
      <c r="Q75">
        <v>7.7117934403349615</v>
      </c>
      <c r="R75">
        <v>2.490579204466155</v>
      </c>
      <c r="S75">
        <v>12.472900674575483</v>
      </c>
      <c r="T75">
        <v>8.6820190742033017</v>
      </c>
      <c r="U75" s="156">
        <f t="shared" si="8"/>
        <v>43</v>
      </c>
      <c r="V75" s="154">
        <f t="shared" si="9"/>
        <v>0</v>
      </c>
    </row>
    <row r="76" spans="1:22">
      <c r="A76" t="s">
        <v>118</v>
      </c>
      <c r="B76">
        <f>PPCL!D76</f>
        <v>235</v>
      </c>
      <c r="C76">
        <f>PPCL!E76</f>
        <v>0</v>
      </c>
      <c r="D76">
        <f>PPCL!O76</f>
        <v>43</v>
      </c>
      <c r="E76">
        <f>PPCL!P76</f>
        <v>0</v>
      </c>
      <c r="F76">
        <f t="shared" si="10"/>
        <v>235</v>
      </c>
      <c r="G76">
        <f t="shared" si="11"/>
        <v>43</v>
      </c>
      <c r="H76" s="154"/>
      <c r="I76">
        <f>BRPL_EOD!AI76+BRPL_EOD!AJ76</f>
        <v>11.85</v>
      </c>
      <c r="J76">
        <f>BYPL_EOD!AI76+BYPL_EOD!AJ76</f>
        <v>7.23</v>
      </c>
      <c r="K76">
        <f>MES_EOD!AI76+MES_EOD!AJ76</f>
        <v>2.54</v>
      </c>
      <c r="L76">
        <f>NDMC_EOD!AI76+NDMC_EOD!AJ76</f>
        <v>12.7</v>
      </c>
      <c r="M76">
        <f>TPDDL_EOD!AI76+TPDDL_EOD!AJ76</f>
        <v>8.68</v>
      </c>
      <c r="N76">
        <f t="shared" si="6"/>
        <v>42.999999999999993</v>
      </c>
      <c r="O76" s="154">
        <f t="shared" si="7"/>
        <v>0</v>
      </c>
      <c r="P76">
        <v>11.850000000000001</v>
      </c>
      <c r="Q76">
        <v>7.2300000000000013</v>
      </c>
      <c r="R76">
        <v>2.5400000000000005</v>
      </c>
      <c r="S76">
        <v>12.700000000000001</v>
      </c>
      <c r="T76">
        <v>8.6800000000000015</v>
      </c>
      <c r="U76" s="156">
        <f t="shared" si="8"/>
        <v>43</v>
      </c>
      <c r="V76" s="154">
        <f t="shared" si="9"/>
        <v>0</v>
      </c>
    </row>
    <row r="77" spans="1:22">
      <c r="A77" t="s">
        <v>119</v>
      </c>
      <c r="B77">
        <f>PPCL!D77</f>
        <v>235</v>
      </c>
      <c r="C77">
        <f>PPCL!E77</f>
        <v>0</v>
      </c>
      <c r="D77">
        <f>PPCL!O77</f>
        <v>43</v>
      </c>
      <c r="E77">
        <f>PPCL!P77</f>
        <v>0</v>
      </c>
      <c r="F77">
        <f t="shared" si="10"/>
        <v>235</v>
      </c>
      <c r="G77">
        <f t="shared" si="11"/>
        <v>43</v>
      </c>
      <c r="H77" s="154"/>
      <c r="I77">
        <f>BRPL_EOD!AI77+BRPL_EOD!AJ77</f>
        <v>11.85</v>
      </c>
      <c r="J77">
        <f>BYPL_EOD!AI77+BYPL_EOD!AJ77</f>
        <v>7.23</v>
      </c>
      <c r="K77">
        <f>MES_EOD!AI77+MES_EOD!AJ77</f>
        <v>2.54</v>
      </c>
      <c r="L77">
        <f>NDMC_EOD!AI77+NDMC_EOD!AJ77</f>
        <v>12.7</v>
      </c>
      <c r="M77">
        <f>TPDDL_EOD!AI77+TPDDL_EOD!AJ77</f>
        <v>8.68</v>
      </c>
      <c r="N77">
        <f t="shared" si="6"/>
        <v>42.999999999999993</v>
      </c>
      <c r="O77" s="154">
        <f t="shared" si="7"/>
        <v>0</v>
      </c>
      <c r="P77">
        <v>11.850000000000001</v>
      </c>
      <c r="Q77">
        <v>7.2300000000000013</v>
      </c>
      <c r="R77">
        <v>2.5400000000000005</v>
      </c>
      <c r="S77">
        <v>12.700000000000001</v>
      </c>
      <c r="T77">
        <v>8.6800000000000015</v>
      </c>
      <c r="U77" s="156">
        <f t="shared" si="8"/>
        <v>43</v>
      </c>
      <c r="V77" s="154">
        <f t="shared" si="9"/>
        <v>0</v>
      </c>
    </row>
    <row r="78" spans="1:22">
      <c r="A78" t="s">
        <v>120</v>
      </c>
      <c r="B78">
        <f>PPCL!D78</f>
        <v>235</v>
      </c>
      <c r="C78">
        <f>PPCL!E78</f>
        <v>0</v>
      </c>
      <c r="D78">
        <f>PPCL!O78</f>
        <v>43</v>
      </c>
      <c r="E78">
        <f>PPCL!P78</f>
        <v>0</v>
      </c>
      <c r="F78">
        <f t="shared" si="10"/>
        <v>235</v>
      </c>
      <c r="G78">
        <f t="shared" si="11"/>
        <v>43</v>
      </c>
      <c r="H78" s="154"/>
      <c r="I78">
        <f>BRPL_EOD!AI78+BRPL_EOD!AJ78</f>
        <v>11.85</v>
      </c>
      <c r="J78">
        <f>BYPL_EOD!AI78+BYPL_EOD!AJ78</f>
        <v>7.23</v>
      </c>
      <c r="K78">
        <f>MES_EOD!AI78+MES_EOD!AJ78</f>
        <v>2.54</v>
      </c>
      <c r="L78">
        <f>NDMC_EOD!AI78+NDMC_EOD!AJ78</f>
        <v>12.7</v>
      </c>
      <c r="M78">
        <f>TPDDL_EOD!AI78+TPDDL_EOD!AJ78</f>
        <v>8.68</v>
      </c>
      <c r="N78">
        <f t="shared" si="6"/>
        <v>42.999999999999993</v>
      </c>
      <c r="O78" s="154">
        <f t="shared" si="7"/>
        <v>0</v>
      </c>
      <c r="P78">
        <v>11.850000000000001</v>
      </c>
      <c r="Q78">
        <v>7.2300000000000013</v>
      </c>
      <c r="R78">
        <v>2.5400000000000005</v>
      </c>
      <c r="S78">
        <v>12.700000000000001</v>
      </c>
      <c r="T78">
        <v>8.6800000000000015</v>
      </c>
      <c r="U78" s="156">
        <f t="shared" si="8"/>
        <v>43</v>
      </c>
      <c r="V78" s="154">
        <f t="shared" si="9"/>
        <v>0</v>
      </c>
    </row>
    <row r="79" spans="1:22">
      <c r="A79" t="s">
        <v>121</v>
      </c>
      <c r="B79">
        <f>PPCL!D79</f>
        <v>235</v>
      </c>
      <c r="C79">
        <f>PPCL!E79</f>
        <v>0</v>
      </c>
      <c r="D79">
        <f>PPCL!O79</f>
        <v>43</v>
      </c>
      <c r="E79">
        <f>PPCL!P79</f>
        <v>0</v>
      </c>
      <c r="F79">
        <f t="shared" si="10"/>
        <v>235</v>
      </c>
      <c r="G79">
        <f t="shared" si="11"/>
        <v>43</v>
      </c>
      <c r="H79" s="154"/>
      <c r="I79">
        <f>BRPL_EOD!AI79+BRPL_EOD!AJ79</f>
        <v>11.85</v>
      </c>
      <c r="J79">
        <f>BYPL_EOD!AI79+BYPL_EOD!AJ79</f>
        <v>7.23</v>
      </c>
      <c r="K79">
        <f>MES_EOD!AI79+MES_EOD!AJ79</f>
        <v>2.54</v>
      </c>
      <c r="L79">
        <f>NDMC_EOD!AI79+NDMC_EOD!AJ79</f>
        <v>12.7</v>
      </c>
      <c r="M79">
        <f>TPDDL_EOD!AI79+TPDDL_EOD!AJ79</f>
        <v>8.68</v>
      </c>
      <c r="N79">
        <f t="shared" si="6"/>
        <v>42.999999999999993</v>
      </c>
      <c r="O79" s="154">
        <f t="shared" si="7"/>
        <v>0</v>
      </c>
      <c r="P79">
        <v>11.850000000000001</v>
      </c>
      <c r="Q79">
        <v>7.2300000000000013</v>
      </c>
      <c r="R79">
        <v>2.5400000000000005</v>
      </c>
      <c r="S79">
        <v>12.700000000000001</v>
      </c>
      <c r="T79">
        <v>8.6800000000000015</v>
      </c>
      <c r="U79" s="156">
        <f t="shared" si="8"/>
        <v>43</v>
      </c>
      <c r="V79" s="154">
        <f t="shared" si="9"/>
        <v>0</v>
      </c>
    </row>
    <row r="80" spans="1:22">
      <c r="A80" t="s">
        <v>122</v>
      </c>
      <c r="B80">
        <f>PPCL!D80</f>
        <v>235</v>
      </c>
      <c r="C80">
        <f>PPCL!E80</f>
        <v>0</v>
      </c>
      <c r="D80">
        <f>PPCL!O80</f>
        <v>43</v>
      </c>
      <c r="E80">
        <f>PPCL!P80</f>
        <v>0</v>
      </c>
      <c r="F80">
        <f t="shared" si="10"/>
        <v>235</v>
      </c>
      <c r="G80">
        <f t="shared" si="11"/>
        <v>43</v>
      </c>
      <c r="H80" s="154"/>
      <c r="I80">
        <f>BRPL_EOD!AI80+BRPL_EOD!AJ80</f>
        <v>12.03</v>
      </c>
      <c r="J80">
        <f>BYPL_EOD!AI80+BYPL_EOD!AJ80</f>
        <v>6.83</v>
      </c>
      <c r="K80">
        <f>MES_EOD!AI80+MES_EOD!AJ80</f>
        <v>2.58</v>
      </c>
      <c r="L80">
        <f>NDMC_EOD!AI80+NDMC_EOD!AJ80</f>
        <v>12.88</v>
      </c>
      <c r="M80">
        <f>TPDDL_EOD!AI80+TPDDL_EOD!AJ80</f>
        <v>8.68</v>
      </c>
      <c r="N80">
        <f t="shared" si="6"/>
        <v>43</v>
      </c>
      <c r="O80" s="154">
        <f t="shared" si="7"/>
        <v>0</v>
      </c>
      <c r="P80">
        <v>12.03</v>
      </c>
      <c r="Q80">
        <v>6.83</v>
      </c>
      <c r="R80">
        <v>2.58</v>
      </c>
      <c r="S80">
        <v>12.88</v>
      </c>
      <c r="T80">
        <v>8.68</v>
      </c>
      <c r="U80" s="156">
        <f t="shared" si="8"/>
        <v>43</v>
      </c>
      <c r="V80" s="154">
        <f t="shared" si="9"/>
        <v>0</v>
      </c>
    </row>
    <row r="81" spans="1:22">
      <c r="A81" t="s">
        <v>123</v>
      </c>
      <c r="B81">
        <f>PPCL!D81</f>
        <v>235</v>
      </c>
      <c r="C81">
        <f>PPCL!E81</f>
        <v>0</v>
      </c>
      <c r="D81">
        <f>PPCL!O81</f>
        <v>43</v>
      </c>
      <c r="E81">
        <f>PPCL!P81</f>
        <v>0</v>
      </c>
      <c r="F81">
        <f t="shared" si="10"/>
        <v>235</v>
      </c>
      <c r="G81">
        <f t="shared" si="11"/>
        <v>43</v>
      </c>
      <c r="H81" s="154"/>
      <c r="I81">
        <f>BRPL_EOD!AI81+BRPL_EOD!AJ81</f>
        <v>11.64</v>
      </c>
      <c r="J81">
        <f>BYPL_EOD!AI81+BYPL_EOD!AJ81</f>
        <v>7.71</v>
      </c>
      <c r="K81">
        <f>MES_EOD!AI81+MES_EOD!AJ81</f>
        <v>2.4900000000000002</v>
      </c>
      <c r="L81">
        <f>NDMC_EOD!AI81+NDMC_EOD!AJ81</f>
        <v>12.47</v>
      </c>
      <c r="M81">
        <f>TPDDL_EOD!AI81+TPDDL_EOD!AJ81</f>
        <v>8.68</v>
      </c>
      <c r="N81">
        <f t="shared" si="6"/>
        <v>42.99</v>
      </c>
      <c r="O81" s="154">
        <f t="shared" si="7"/>
        <v>9.9999999999980105E-3</v>
      </c>
      <c r="P81">
        <v>11.642707606420098</v>
      </c>
      <c r="Q81">
        <v>7.7117934403349615</v>
      </c>
      <c r="R81">
        <v>2.490579204466155</v>
      </c>
      <c r="S81">
        <v>12.472900674575483</v>
      </c>
      <c r="T81">
        <v>8.6820190742033017</v>
      </c>
      <c r="U81" s="156">
        <f t="shared" si="8"/>
        <v>43</v>
      </c>
      <c r="V81" s="154">
        <f t="shared" si="9"/>
        <v>0</v>
      </c>
    </row>
    <row r="82" spans="1:22">
      <c r="A82" t="s">
        <v>124</v>
      </c>
      <c r="B82">
        <f>PPCL!D82</f>
        <v>235</v>
      </c>
      <c r="C82">
        <f>PPCL!E82</f>
        <v>0</v>
      </c>
      <c r="D82">
        <f>PPCL!O82</f>
        <v>43</v>
      </c>
      <c r="E82">
        <f>PPCL!P82</f>
        <v>0</v>
      </c>
      <c r="F82">
        <f t="shared" si="10"/>
        <v>235</v>
      </c>
      <c r="G82">
        <f t="shared" si="11"/>
        <v>43</v>
      </c>
      <c r="H82" s="154"/>
      <c r="I82">
        <f>BRPL_EOD!AI82+BRPL_EOD!AJ82</f>
        <v>11.85</v>
      </c>
      <c r="J82">
        <f>BYPL_EOD!AI82+BYPL_EOD!AJ82</f>
        <v>7.23</v>
      </c>
      <c r="K82">
        <f>MES_EOD!AI82+MES_EOD!AJ82</f>
        <v>2.54</v>
      </c>
      <c r="L82">
        <f>NDMC_EOD!AI82+NDMC_EOD!AJ82</f>
        <v>12.7</v>
      </c>
      <c r="M82">
        <f>TPDDL_EOD!AI82+TPDDL_EOD!AJ82</f>
        <v>8.68</v>
      </c>
      <c r="N82">
        <f t="shared" si="6"/>
        <v>42.999999999999993</v>
      </c>
      <c r="O82" s="154">
        <f t="shared" si="7"/>
        <v>0</v>
      </c>
      <c r="P82">
        <v>11.850000000000001</v>
      </c>
      <c r="Q82">
        <v>7.2300000000000013</v>
      </c>
      <c r="R82">
        <v>2.5400000000000005</v>
      </c>
      <c r="S82">
        <v>12.700000000000001</v>
      </c>
      <c r="T82">
        <v>8.6800000000000015</v>
      </c>
      <c r="U82" s="156">
        <f t="shared" si="8"/>
        <v>43</v>
      </c>
      <c r="V82" s="154">
        <f t="shared" si="9"/>
        <v>0</v>
      </c>
    </row>
    <row r="83" spans="1:22">
      <c r="A83" t="s">
        <v>125</v>
      </c>
      <c r="B83">
        <f>PPCL!D83</f>
        <v>235</v>
      </c>
      <c r="C83">
        <f>PPCL!E83</f>
        <v>0</v>
      </c>
      <c r="D83">
        <f>PPCL!O83</f>
        <v>43</v>
      </c>
      <c r="E83">
        <f>PPCL!P83</f>
        <v>0</v>
      </c>
      <c r="F83">
        <f t="shared" si="10"/>
        <v>235</v>
      </c>
      <c r="G83">
        <f t="shared" si="11"/>
        <v>43</v>
      </c>
      <c r="H83" s="154"/>
      <c r="I83">
        <f>BRPL_EOD!AI83+BRPL_EOD!AJ83</f>
        <v>11.85</v>
      </c>
      <c r="J83">
        <f>BYPL_EOD!AI83+BYPL_EOD!AJ83</f>
        <v>7.23</v>
      </c>
      <c r="K83">
        <f>MES_EOD!AI83+MES_EOD!AJ83</f>
        <v>2.54</v>
      </c>
      <c r="L83">
        <f>NDMC_EOD!AI83+NDMC_EOD!AJ83</f>
        <v>12.7</v>
      </c>
      <c r="M83">
        <f>TPDDL_EOD!AI83+TPDDL_EOD!AJ83</f>
        <v>8.68</v>
      </c>
      <c r="N83">
        <f t="shared" si="6"/>
        <v>42.999999999999993</v>
      </c>
      <c r="O83" s="154">
        <f t="shared" si="7"/>
        <v>0</v>
      </c>
      <c r="P83">
        <v>11.850000000000001</v>
      </c>
      <c r="Q83">
        <v>7.2300000000000013</v>
      </c>
      <c r="R83">
        <v>2.5400000000000005</v>
      </c>
      <c r="S83">
        <v>12.700000000000001</v>
      </c>
      <c r="T83">
        <v>8.6800000000000015</v>
      </c>
      <c r="U83" s="156">
        <f t="shared" si="8"/>
        <v>43</v>
      </c>
      <c r="V83" s="154">
        <f t="shared" si="9"/>
        <v>0</v>
      </c>
    </row>
    <row r="84" spans="1:22">
      <c r="A84" t="s">
        <v>126</v>
      </c>
      <c r="B84">
        <f>PPCL!D84</f>
        <v>235</v>
      </c>
      <c r="C84">
        <f>PPCL!E84</f>
        <v>0</v>
      </c>
      <c r="D84">
        <f>PPCL!O84</f>
        <v>43</v>
      </c>
      <c r="E84">
        <f>PPCL!P84</f>
        <v>0</v>
      </c>
      <c r="F84">
        <f t="shared" si="10"/>
        <v>235</v>
      </c>
      <c r="G84">
        <f t="shared" si="11"/>
        <v>43</v>
      </c>
      <c r="H84" s="154"/>
      <c r="I84">
        <f>BRPL_EOD!AI84+BRPL_EOD!AJ84</f>
        <v>11.85</v>
      </c>
      <c r="J84">
        <f>BYPL_EOD!AI84+BYPL_EOD!AJ84</f>
        <v>7.23</v>
      </c>
      <c r="K84">
        <f>MES_EOD!AI84+MES_EOD!AJ84</f>
        <v>2.54</v>
      </c>
      <c r="L84">
        <f>NDMC_EOD!AI84+NDMC_EOD!AJ84</f>
        <v>12.7</v>
      </c>
      <c r="M84">
        <f>TPDDL_EOD!AI84+TPDDL_EOD!AJ84</f>
        <v>8.68</v>
      </c>
      <c r="N84">
        <f t="shared" si="6"/>
        <v>42.999999999999993</v>
      </c>
      <c r="O84" s="154">
        <f t="shared" si="7"/>
        <v>0</v>
      </c>
      <c r="P84">
        <v>11.850000000000001</v>
      </c>
      <c r="Q84">
        <v>7.2300000000000013</v>
      </c>
      <c r="R84">
        <v>2.5400000000000005</v>
      </c>
      <c r="S84">
        <v>12.700000000000001</v>
      </c>
      <c r="T84">
        <v>8.6800000000000015</v>
      </c>
      <c r="U84" s="156">
        <f t="shared" si="8"/>
        <v>43</v>
      </c>
      <c r="V84" s="154">
        <f t="shared" si="9"/>
        <v>0</v>
      </c>
    </row>
    <row r="85" spans="1:22">
      <c r="A85" t="s">
        <v>127</v>
      </c>
      <c r="B85">
        <f>PPCL!D85</f>
        <v>235</v>
      </c>
      <c r="C85">
        <f>PPCL!E85</f>
        <v>0</v>
      </c>
      <c r="D85">
        <f>PPCL!O85</f>
        <v>43</v>
      </c>
      <c r="E85">
        <f>PPCL!P85</f>
        <v>0</v>
      </c>
      <c r="F85">
        <f t="shared" si="10"/>
        <v>235</v>
      </c>
      <c r="G85">
        <f t="shared" si="11"/>
        <v>43</v>
      </c>
      <c r="H85" s="154"/>
      <c r="I85">
        <f>BRPL_EOD!AI85+BRPL_EOD!AJ85</f>
        <v>11.85</v>
      </c>
      <c r="J85">
        <f>BYPL_EOD!AI85+BYPL_EOD!AJ85</f>
        <v>7.23</v>
      </c>
      <c r="K85">
        <f>MES_EOD!AI85+MES_EOD!AJ85</f>
        <v>2.54</v>
      </c>
      <c r="L85">
        <f>NDMC_EOD!AI85+NDMC_EOD!AJ85</f>
        <v>12.7</v>
      </c>
      <c r="M85">
        <f>TPDDL_EOD!AI85+TPDDL_EOD!AJ85</f>
        <v>8.68</v>
      </c>
      <c r="N85">
        <f t="shared" si="6"/>
        <v>42.999999999999993</v>
      </c>
      <c r="O85" s="154">
        <f t="shared" si="7"/>
        <v>0</v>
      </c>
      <c r="P85">
        <v>11.850000000000001</v>
      </c>
      <c r="Q85">
        <v>7.2300000000000013</v>
      </c>
      <c r="R85">
        <v>2.5400000000000005</v>
      </c>
      <c r="S85">
        <v>12.700000000000001</v>
      </c>
      <c r="T85">
        <v>8.6800000000000015</v>
      </c>
      <c r="U85" s="156">
        <f t="shared" si="8"/>
        <v>43</v>
      </c>
      <c r="V85" s="154">
        <f t="shared" si="9"/>
        <v>0</v>
      </c>
    </row>
    <row r="86" spans="1:22">
      <c r="A86" t="s">
        <v>128</v>
      </c>
      <c r="B86">
        <f>PPCL!D86</f>
        <v>235</v>
      </c>
      <c r="C86">
        <f>PPCL!E86</f>
        <v>0</v>
      </c>
      <c r="D86">
        <f>PPCL!O86</f>
        <v>43</v>
      </c>
      <c r="E86">
        <f>PPCL!P86</f>
        <v>0</v>
      </c>
      <c r="F86">
        <f t="shared" si="10"/>
        <v>235</v>
      </c>
      <c r="G86">
        <f t="shared" si="11"/>
        <v>43</v>
      </c>
      <c r="H86" s="154"/>
      <c r="I86">
        <f>BRPL_EOD!AI86+BRPL_EOD!AJ86</f>
        <v>12.03</v>
      </c>
      <c r="J86">
        <f>BYPL_EOD!AI86+BYPL_EOD!AJ86</f>
        <v>6.83</v>
      </c>
      <c r="K86">
        <f>MES_EOD!AI86+MES_EOD!AJ86</f>
        <v>2.58</v>
      </c>
      <c r="L86">
        <f>NDMC_EOD!AI86+NDMC_EOD!AJ86</f>
        <v>12.88</v>
      </c>
      <c r="M86">
        <f>TPDDL_EOD!AI86+TPDDL_EOD!AJ86</f>
        <v>8.68</v>
      </c>
      <c r="N86">
        <f t="shared" si="6"/>
        <v>43</v>
      </c>
      <c r="O86" s="154">
        <f t="shared" si="7"/>
        <v>0</v>
      </c>
      <c r="P86">
        <v>12.03</v>
      </c>
      <c r="Q86">
        <v>6.83</v>
      </c>
      <c r="R86">
        <v>2.58</v>
      </c>
      <c r="S86">
        <v>12.88</v>
      </c>
      <c r="T86">
        <v>8.68</v>
      </c>
      <c r="U86" s="156">
        <f t="shared" si="8"/>
        <v>43</v>
      </c>
      <c r="V86" s="154">
        <f t="shared" si="9"/>
        <v>0</v>
      </c>
    </row>
    <row r="87" spans="1:22">
      <c r="A87" t="s">
        <v>129</v>
      </c>
      <c r="B87">
        <f>PPCL!D87</f>
        <v>235</v>
      </c>
      <c r="C87">
        <f>PPCL!E87</f>
        <v>0</v>
      </c>
      <c r="D87">
        <f>PPCL!O87</f>
        <v>46</v>
      </c>
      <c r="E87">
        <f>PPCL!P87</f>
        <v>0</v>
      </c>
      <c r="F87">
        <f t="shared" si="10"/>
        <v>235</v>
      </c>
      <c r="G87">
        <f t="shared" si="11"/>
        <v>46</v>
      </c>
      <c r="H87" s="154"/>
      <c r="I87">
        <f>BRPL_EOD!AI87+BRPL_EOD!AJ87</f>
        <v>12.91</v>
      </c>
      <c r="J87">
        <f>BYPL_EOD!AI87+BYPL_EOD!AJ87</f>
        <v>7.71</v>
      </c>
      <c r="K87">
        <f>MES_EOD!AI87+MES_EOD!AJ87</f>
        <v>2.76</v>
      </c>
      <c r="L87">
        <f>NDMC_EOD!AI87+NDMC_EOD!AJ87</f>
        <v>13.82</v>
      </c>
      <c r="M87">
        <f>TPDDL_EOD!AI87+TPDDL_EOD!AJ87</f>
        <v>8.8000000000000007</v>
      </c>
      <c r="N87">
        <f t="shared" si="6"/>
        <v>46</v>
      </c>
      <c r="O87" s="154">
        <f t="shared" si="7"/>
        <v>0</v>
      </c>
      <c r="P87">
        <v>12.91</v>
      </c>
      <c r="Q87">
        <v>7.71</v>
      </c>
      <c r="R87">
        <v>2.76</v>
      </c>
      <c r="S87">
        <v>13.82</v>
      </c>
      <c r="T87">
        <v>8.8000000000000007</v>
      </c>
      <c r="U87" s="156">
        <f t="shared" si="8"/>
        <v>46</v>
      </c>
      <c r="V87" s="154">
        <f t="shared" si="9"/>
        <v>0</v>
      </c>
    </row>
    <row r="88" spans="1:22">
      <c r="A88" t="s">
        <v>130</v>
      </c>
      <c r="B88">
        <f>PPCL!D88</f>
        <v>235</v>
      </c>
      <c r="C88">
        <f>PPCL!E88</f>
        <v>0</v>
      </c>
      <c r="D88">
        <f>PPCL!O88</f>
        <v>43</v>
      </c>
      <c r="E88">
        <f>PPCL!P88</f>
        <v>0</v>
      </c>
      <c r="F88">
        <f t="shared" si="10"/>
        <v>235</v>
      </c>
      <c r="G88">
        <f t="shared" si="11"/>
        <v>43</v>
      </c>
      <c r="H88" s="154"/>
      <c r="I88">
        <f>BRPL_EOD!AI88+BRPL_EOD!AJ88</f>
        <v>11.85</v>
      </c>
      <c r="J88">
        <f>BYPL_EOD!AI88+BYPL_EOD!AJ88</f>
        <v>7.23</v>
      </c>
      <c r="K88">
        <f>MES_EOD!AI88+MES_EOD!AJ88</f>
        <v>2.54</v>
      </c>
      <c r="L88">
        <f>NDMC_EOD!AI88+NDMC_EOD!AJ88</f>
        <v>12.7</v>
      </c>
      <c r="M88">
        <f>TPDDL_EOD!AI88+TPDDL_EOD!AJ88</f>
        <v>8.68</v>
      </c>
      <c r="N88">
        <f t="shared" si="6"/>
        <v>42.999999999999993</v>
      </c>
      <c r="O88" s="154">
        <f t="shared" si="7"/>
        <v>0</v>
      </c>
      <c r="P88">
        <v>11.850000000000001</v>
      </c>
      <c r="Q88">
        <v>7.2300000000000013</v>
      </c>
      <c r="R88">
        <v>2.5400000000000005</v>
      </c>
      <c r="S88">
        <v>12.700000000000001</v>
      </c>
      <c r="T88">
        <v>8.6800000000000015</v>
      </c>
      <c r="U88" s="156">
        <f t="shared" si="8"/>
        <v>43</v>
      </c>
      <c r="V88" s="154">
        <f t="shared" si="9"/>
        <v>0</v>
      </c>
    </row>
    <row r="89" spans="1:22">
      <c r="A89" t="s">
        <v>131</v>
      </c>
      <c r="B89">
        <f>PPCL!D89</f>
        <v>235</v>
      </c>
      <c r="C89">
        <f>PPCL!E89</f>
        <v>0</v>
      </c>
      <c r="D89">
        <f>PPCL!O89</f>
        <v>43</v>
      </c>
      <c r="E89">
        <f>PPCL!P89</f>
        <v>0</v>
      </c>
      <c r="F89">
        <f t="shared" si="10"/>
        <v>235</v>
      </c>
      <c r="G89">
        <f t="shared" si="11"/>
        <v>43</v>
      </c>
      <c r="H89" s="154"/>
      <c r="I89">
        <f>BRPL_EOD!AI89+BRPL_EOD!AJ89</f>
        <v>11.85</v>
      </c>
      <c r="J89">
        <f>BYPL_EOD!AI89+BYPL_EOD!AJ89</f>
        <v>7.23</v>
      </c>
      <c r="K89">
        <f>MES_EOD!AI89+MES_EOD!AJ89</f>
        <v>2.54</v>
      </c>
      <c r="L89">
        <f>NDMC_EOD!AI89+NDMC_EOD!AJ89</f>
        <v>12.7</v>
      </c>
      <c r="M89">
        <f>TPDDL_EOD!AI89+TPDDL_EOD!AJ89</f>
        <v>8.68</v>
      </c>
      <c r="N89">
        <f t="shared" si="6"/>
        <v>42.999999999999993</v>
      </c>
      <c r="O89" s="154">
        <f t="shared" si="7"/>
        <v>0</v>
      </c>
      <c r="P89">
        <v>11.850000000000001</v>
      </c>
      <c r="Q89">
        <v>7.2300000000000013</v>
      </c>
      <c r="R89">
        <v>2.5400000000000005</v>
      </c>
      <c r="S89">
        <v>12.700000000000001</v>
      </c>
      <c r="T89">
        <v>8.6800000000000015</v>
      </c>
      <c r="U89" s="156">
        <f t="shared" si="8"/>
        <v>43</v>
      </c>
      <c r="V89" s="154">
        <f t="shared" si="9"/>
        <v>0</v>
      </c>
    </row>
    <row r="90" spans="1:22">
      <c r="A90" t="s">
        <v>132</v>
      </c>
      <c r="B90">
        <f>PPCL!D90</f>
        <v>235</v>
      </c>
      <c r="C90">
        <f>PPCL!E90</f>
        <v>0</v>
      </c>
      <c r="D90">
        <f>PPCL!O90</f>
        <v>43</v>
      </c>
      <c r="E90">
        <f>PPCL!P90</f>
        <v>0</v>
      </c>
      <c r="F90">
        <f t="shared" si="10"/>
        <v>235</v>
      </c>
      <c r="G90">
        <f t="shared" si="11"/>
        <v>43</v>
      </c>
      <c r="H90" s="154"/>
      <c r="I90">
        <f>BRPL_EOD!AI90+BRPL_EOD!AJ90</f>
        <v>11.85</v>
      </c>
      <c r="J90">
        <f>BYPL_EOD!AI90+BYPL_EOD!AJ90</f>
        <v>7.23</v>
      </c>
      <c r="K90">
        <f>MES_EOD!AI90+MES_EOD!AJ90</f>
        <v>2.54</v>
      </c>
      <c r="L90">
        <f>NDMC_EOD!AI90+NDMC_EOD!AJ90</f>
        <v>12.7</v>
      </c>
      <c r="M90">
        <f>TPDDL_EOD!AI90+TPDDL_EOD!AJ90</f>
        <v>8.68</v>
      </c>
      <c r="N90">
        <f t="shared" si="6"/>
        <v>42.999999999999993</v>
      </c>
      <c r="O90" s="154">
        <f t="shared" si="7"/>
        <v>0</v>
      </c>
      <c r="P90">
        <v>11.850000000000001</v>
      </c>
      <c r="Q90">
        <v>7.2300000000000013</v>
      </c>
      <c r="R90">
        <v>2.5400000000000005</v>
      </c>
      <c r="S90">
        <v>12.700000000000001</v>
      </c>
      <c r="T90">
        <v>8.6800000000000015</v>
      </c>
      <c r="U90" s="156">
        <f t="shared" si="8"/>
        <v>43</v>
      </c>
      <c r="V90" s="154">
        <f t="shared" si="9"/>
        <v>0</v>
      </c>
    </row>
    <row r="91" spans="1:22">
      <c r="A91" t="s">
        <v>133</v>
      </c>
      <c r="B91">
        <f>PPCL!D91</f>
        <v>240</v>
      </c>
      <c r="C91">
        <f>PPCL!E91</f>
        <v>0</v>
      </c>
      <c r="D91">
        <f>PPCL!O91</f>
        <v>43</v>
      </c>
      <c r="E91">
        <f>PPCL!P91</f>
        <v>0</v>
      </c>
      <c r="F91">
        <f t="shared" si="10"/>
        <v>240</v>
      </c>
      <c r="G91">
        <f t="shared" si="11"/>
        <v>43</v>
      </c>
      <c r="H91" s="154"/>
      <c r="I91">
        <f>BRPL_EOD!AI91+BRPL_EOD!AJ91</f>
        <v>11.85</v>
      </c>
      <c r="J91">
        <f>BYPL_EOD!AI91+BYPL_EOD!AJ91</f>
        <v>7.23</v>
      </c>
      <c r="K91">
        <f>MES_EOD!AI91+MES_EOD!AJ91</f>
        <v>2.54</v>
      </c>
      <c r="L91">
        <f>NDMC_EOD!AI91+NDMC_EOD!AJ91</f>
        <v>12.7</v>
      </c>
      <c r="M91">
        <f>TPDDL_EOD!AI91+TPDDL_EOD!AJ91</f>
        <v>8.68</v>
      </c>
      <c r="N91">
        <f t="shared" si="6"/>
        <v>42.999999999999993</v>
      </c>
      <c r="O91" s="154">
        <f t="shared" si="7"/>
        <v>0</v>
      </c>
      <c r="P91">
        <v>11.850000000000001</v>
      </c>
      <c r="Q91">
        <v>7.2300000000000013</v>
      </c>
      <c r="R91">
        <v>2.5400000000000005</v>
      </c>
      <c r="S91">
        <v>12.700000000000001</v>
      </c>
      <c r="T91">
        <v>8.6800000000000015</v>
      </c>
      <c r="U91" s="156">
        <f t="shared" si="8"/>
        <v>43</v>
      </c>
      <c r="V91" s="154">
        <f t="shared" si="9"/>
        <v>0</v>
      </c>
    </row>
    <row r="92" spans="1:22">
      <c r="A92" t="s">
        <v>134</v>
      </c>
      <c r="B92">
        <f>PPCL!D92</f>
        <v>240</v>
      </c>
      <c r="C92">
        <f>PPCL!E92</f>
        <v>0</v>
      </c>
      <c r="D92">
        <f>PPCL!O92</f>
        <v>43</v>
      </c>
      <c r="E92">
        <f>PPCL!P92</f>
        <v>0</v>
      </c>
      <c r="F92">
        <f t="shared" si="10"/>
        <v>240</v>
      </c>
      <c r="G92">
        <f t="shared" si="11"/>
        <v>43</v>
      </c>
      <c r="H92" s="154"/>
      <c r="I92">
        <f>BRPL_EOD!AI92+BRPL_EOD!AJ92</f>
        <v>11.85</v>
      </c>
      <c r="J92">
        <f>BYPL_EOD!AI92+BYPL_EOD!AJ92</f>
        <v>7.23</v>
      </c>
      <c r="K92">
        <f>MES_EOD!AI92+MES_EOD!AJ92</f>
        <v>2.54</v>
      </c>
      <c r="L92">
        <f>NDMC_EOD!AI92+NDMC_EOD!AJ92</f>
        <v>12.7</v>
      </c>
      <c r="M92">
        <f>TPDDL_EOD!AI92+TPDDL_EOD!AJ92</f>
        <v>8.68</v>
      </c>
      <c r="N92">
        <f t="shared" si="6"/>
        <v>42.999999999999993</v>
      </c>
      <c r="O92" s="154">
        <f t="shared" si="7"/>
        <v>0</v>
      </c>
      <c r="P92">
        <v>11.850000000000001</v>
      </c>
      <c r="Q92">
        <v>7.2300000000000013</v>
      </c>
      <c r="R92">
        <v>2.5400000000000005</v>
      </c>
      <c r="S92">
        <v>12.700000000000001</v>
      </c>
      <c r="T92">
        <v>8.6800000000000015</v>
      </c>
      <c r="U92" s="156">
        <f t="shared" si="8"/>
        <v>43</v>
      </c>
      <c r="V92" s="154">
        <f t="shared" si="9"/>
        <v>0</v>
      </c>
    </row>
    <row r="93" spans="1:22">
      <c r="A93" t="s">
        <v>135</v>
      </c>
      <c r="B93">
        <f>PPCL!D93</f>
        <v>240</v>
      </c>
      <c r="C93">
        <f>PPCL!E93</f>
        <v>0</v>
      </c>
      <c r="D93">
        <f>PPCL!O93</f>
        <v>48</v>
      </c>
      <c r="E93">
        <f>PPCL!P93</f>
        <v>0</v>
      </c>
      <c r="F93">
        <f t="shared" si="10"/>
        <v>240</v>
      </c>
      <c r="G93">
        <f t="shared" si="11"/>
        <v>48</v>
      </c>
      <c r="H93" s="154"/>
      <c r="I93">
        <f>BRPL_EOD!AI93+BRPL_EOD!AJ93</f>
        <v>13.58</v>
      </c>
      <c r="J93">
        <f>BYPL_EOD!AI93+BYPL_EOD!AJ93</f>
        <v>7.71</v>
      </c>
      <c r="K93">
        <f>MES_EOD!AI93+MES_EOD!AJ93</f>
        <v>2.91</v>
      </c>
      <c r="L93">
        <f>NDMC_EOD!AI93+NDMC_EOD!AJ93</f>
        <v>14.54</v>
      </c>
      <c r="M93">
        <f>TPDDL_EOD!AI93+TPDDL_EOD!AJ93</f>
        <v>9.25</v>
      </c>
      <c r="N93">
        <f t="shared" si="6"/>
        <v>47.989999999999995</v>
      </c>
      <c r="O93" s="154">
        <f t="shared" si="7"/>
        <v>1.0000000000005116E-2</v>
      </c>
      <c r="P93">
        <v>13.58282975619921</v>
      </c>
      <c r="Q93">
        <v>7.711606584705148</v>
      </c>
      <c r="R93">
        <v>2.9106063763284022</v>
      </c>
      <c r="S93">
        <v>14.543029797874558</v>
      </c>
      <c r="T93">
        <v>9.2519274848926862</v>
      </c>
      <c r="U93" s="156">
        <f t="shared" si="8"/>
        <v>48</v>
      </c>
      <c r="V93" s="154">
        <f t="shared" si="9"/>
        <v>0</v>
      </c>
    </row>
    <row r="94" spans="1:22">
      <c r="A94" t="s">
        <v>136</v>
      </c>
      <c r="B94">
        <f>PPCL!D94</f>
        <v>240</v>
      </c>
      <c r="C94">
        <f>PPCL!E94</f>
        <v>0</v>
      </c>
      <c r="D94">
        <f>PPCL!O94</f>
        <v>43</v>
      </c>
      <c r="E94">
        <f>PPCL!P94</f>
        <v>0</v>
      </c>
      <c r="F94">
        <f t="shared" si="10"/>
        <v>240</v>
      </c>
      <c r="G94">
        <f t="shared" si="11"/>
        <v>43</v>
      </c>
      <c r="H94" s="154"/>
      <c r="I94">
        <f>BRPL_EOD!AI94+BRPL_EOD!AJ94</f>
        <v>11.64</v>
      </c>
      <c r="J94">
        <f>BYPL_EOD!AI94+BYPL_EOD!AJ94</f>
        <v>7.71</v>
      </c>
      <c r="K94">
        <f>MES_EOD!AI94+MES_EOD!AJ94</f>
        <v>2.4900000000000002</v>
      </c>
      <c r="L94">
        <f>NDMC_EOD!AI94+NDMC_EOD!AJ94</f>
        <v>12.47</v>
      </c>
      <c r="M94">
        <f>TPDDL_EOD!AI94+TPDDL_EOD!AJ94</f>
        <v>8.68</v>
      </c>
      <c r="N94">
        <f t="shared" si="6"/>
        <v>42.99</v>
      </c>
      <c r="O94" s="154">
        <f t="shared" si="7"/>
        <v>9.9999999999980105E-3</v>
      </c>
      <c r="P94">
        <v>11.642707606420098</v>
      </c>
      <c r="Q94">
        <v>7.7117934403349615</v>
      </c>
      <c r="R94">
        <v>2.490579204466155</v>
      </c>
      <c r="S94">
        <v>12.472900674575483</v>
      </c>
      <c r="T94">
        <v>8.6820190742033017</v>
      </c>
      <c r="U94" s="156">
        <f t="shared" si="8"/>
        <v>43</v>
      </c>
      <c r="V94" s="154">
        <f t="shared" si="9"/>
        <v>0</v>
      </c>
    </row>
    <row r="95" spans="1:22">
      <c r="A95" t="s">
        <v>137</v>
      </c>
      <c r="B95">
        <f>PPCL!D95</f>
        <v>240</v>
      </c>
      <c r="C95">
        <f>PPCL!E95</f>
        <v>0</v>
      </c>
      <c r="D95">
        <f>PPCL!O95</f>
        <v>43</v>
      </c>
      <c r="E95">
        <f>PPCL!P95</f>
        <v>0</v>
      </c>
      <c r="F95">
        <f t="shared" si="10"/>
        <v>240</v>
      </c>
      <c r="G95">
        <f t="shared" si="11"/>
        <v>43</v>
      </c>
      <c r="H95" s="154"/>
      <c r="I95">
        <f>BRPL_EOD!AI95+BRPL_EOD!AJ95</f>
        <v>11.85</v>
      </c>
      <c r="J95">
        <f>BYPL_EOD!AI95+BYPL_EOD!AJ95</f>
        <v>7.23</v>
      </c>
      <c r="K95">
        <f>MES_EOD!AI95+MES_EOD!AJ95</f>
        <v>2.54</v>
      </c>
      <c r="L95">
        <f>NDMC_EOD!AI95+NDMC_EOD!AJ95</f>
        <v>12.7</v>
      </c>
      <c r="M95">
        <f>TPDDL_EOD!AI95+TPDDL_EOD!AJ95</f>
        <v>8.68</v>
      </c>
      <c r="N95">
        <f t="shared" si="6"/>
        <v>42.999999999999993</v>
      </c>
      <c r="O95" s="154">
        <f t="shared" si="7"/>
        <v>0</v>
      </c>
      <c r="P95">
        <v>11.850000000000001</v>
      </c>
      <c r="Q95">
        <v>7.2300000000000013</v>
      </c>
      <c r="R95">
        <v>2.5400000000000005</v>
      </c>
      <c r="S95">
        <v>12.700000000000001</v>
      </c>
      <c r="T95">
        <v>8.6800000000000015</v>
      </c>
      <c r="U95" s="156">
        <f t="shared" si="8"/>
        <v>43</v>
      </c>
      <c r="V95" s="154">
        <f t="shared" si="9"/>
        <v>0</v>
      </c>
    </row>
    <row r="96" spans="1:22">
      <c r="A96" t="s">
        <v>138</v>
      </c>
      <c r="B96">
        <f>PPCL!D96</f>
        <v>240</v>
      </c>
      <c r="C96">
        <f>PPCL!E96</f>
        <v>0</v>
      </c>
      <c r="D96">
        <f>PPCL!O96</f>
        <v>43</v>
      </c>
      <c r="E96">
        <f>PPCL!P96</f>
        <v>0</v>
      </c>
      <c r="F96">
        <f t="shared" si="10"/>
        <v>240</v>
      </c>
      <c r="G96">
        <f t="shared" si="11"/>
        <v>43</v>
      </c>
      <c r="H96" s="154"/>
      <c r="I96">
        <f>BRPL_EOD!AI96+BRPL_EOD!AJ96</f>
        <v>11.85</v>
      </c>
      <c r="J96">
        <f>BYPL_EOD!AI96+BYPL_EOD!AJ96</f>
        <v>7.23</v>
      </c>
      <c r="K96">
        <f>MES_EOD!AI96+MES_EOD!AJ96</f>
        <v>2.54</v>
      </c>
      <c r="L96">
        <f>NDMC_EOD!AI96+NDMC_EOD!AJ96</f>
        <v>12.7</v>
      </c>
      <c r="M96">
        <f>TPDDL_EOD!AI96+TPDDL_EOD!AJ96</f>
        <v>8.68</v>
      </c>
      <c r="N96">
        <f t="shared" si="6"/>
        <v>42.999999999999993</v>
      </c>
      <c r="O96" s="154">
        <f t="shared" si="7"/>
        <v>0</v>
      </c>
      <c r="P96">
        <v>11.850000000000001</v>
      </c>
      <c r="Q96">
        <v>7.2300000000000013</v>
      </c>
      <c r="R96">
        <v>2.5400000000000005</v>
      </c>
      <c r="S96">
        <v>12.700000000000001</v>
      </c>
      <c r="T96">
        <v>8.6800000000000015</v>
      </c>
      <c r="U96" s="156">
        <f t="shared" si="8"/>
        <v>43</v>
      </c>
      <c r="V96" s="154">
        <f t="shared" si="9"/>
        <v>0</v>
      </c>
    </row>
    <row r="97" spans="1:22">
      <c r="A97" t="s">
        <v>139</v>
      </c>
      <c r="B97">
        <f>PPCL!D97</f>
        <v>240</v>
      </c>
      <c r="C97">
        <f>PPCL!E97</f>
        <v>0</v>
      </c>
      <c r="D97">
        <f>PPCL!O97</f>
        <v>43</v>
      </c>
      <c r="E97">
        <f>PPCL!P97</f>
        <v>0</v>
      </c>
      <c r="F97">
        <f t="shared" si="10"/>
        <v>240</v>
      </c>
      <c r="G97">
        <f t="shared" si="11"/>
        <v>43</v>
      </c>
      <c r="H97" s="154"/>
      <c r="I97">
        <f>BRPL_EOD!AI97+BRPL_EOD!AJ97</f>
        <v>11.85</v>
      </c>
      <c r="J97">
        <f>BYPL_EOD!AI97+BYPL_EOD!AJ97</f>
        <v>7.23</v>
      </c>
      <c r="K97">
        <f>MES_EOD!AI97+MES_EOD!AJ97</f>
        <v>2.54</v>
      </c>
      <c r="L97">
        <f>NDMC_EOD!AI97+NDMC_EOD!AJ97</f>
        <v>12.7</v>
      </c>
      <c r="M97">
        <f>TPDDL_EOD!AI97+TPDDL_EOD!AJ97</f>
        <v>8.68</v>
      </c>
      <c r="N97">
        <f t="shared" si="6"/>
        <v>42.999999999999993</v>
      </c>
      <c r="O97" s="154">
        <f t="shared" si="7"/>
        <v>0</v>
      </c>
      <c r="P97">
        <v>11.850000000000001</v>
      </c>
      <c r="Q97">
        <v>7.2300000000000013</v>
      </c>
      <c r="R97">
        <v>2.5400000000000005</v>
      </c>
      <c r="S97">
        <v>12.700000000000001</v>
      </c>
      <c r="T97">
        <v>8.6800000000000015</v>
      </c>
      <c r="U97" s="156">
        <f t="shared" si="8"/>
        <v>43</v>
      </c>
      <c r="V97" s="154">
        <f t="shared" si="9"/>
        <v>0</v>
      </c>
    </row>
    <row r="98" spans="1:22">
      <c r="A98" t="s">
        <v>140</v>
      </c>
      <c r="B98">
        <f>PPCL!D98</f>
        <v>240</v>
      </c>
      <c r="C98">
        <f>PPCL!E98</f>
        <v>0</v>
      </c>
      <c r="D98">
        <f>PPCL!O98</f>
        <v>43</v>
      </c>
      <c r="E98">
        <f>PPCL!P98</f>
        <v>0</v>
      </c>
      <c r="F98">
        <f t="shared" si="10"/>
        <v>240</v>
      </c>
      <c r="G98">
        <f t="shared" si="11"/>
        <v>43</v>
      </c>
      <c r="H98" s="154"/>
      <c r="I98">
        <f>BRPL_EOD!AI98+BRPL_EOD!AJ98</f>
        <v>11.85</v>
      </c>
      <c r="J98">
        <f>BYPL_EOD!AI98+BYPL_EOD!AJ98</f>
        <v>7.23</v>
      </c>
      <c r="K98">
        <f>MES_EOD!AI98+MES_EOD!AJ98</f>
        <v>2.54</v>
      </c>
      <c r="L98">
        <f>NDMC_EOD!AI98+NDMC_EOD!AJ98</f>
        <v>12.7</v>
      </c>
      <c r="M98">
        <f>TPDDL_EOD!AI98+TPDDL_EOD!AJ98</f>
        <v>8.68</v>
      </c>
      <c r="N98">
        <f t="shared" si="6"/>
        <v>42.999999999999993</v>
      </c>
      <c r="O98" s="154">
        <f t="shared" si="7"/>
        <v>0</v>
      </c>
      <c r="P98">
        <v>11.850000000000001</v>
      </c>
      <c r="Q98">
        <v>7.2300000000000013</v>
      </c>
      <c r="R98">
        <v>2.5400000000000005</v>
      </c>
      <c r="S98">
        <v>12.700000000000001</v>
      </c>
      <c r="T98">
        <v>8.6800000000000015</v>
      </c>
      <c r="U98" s="156">
        <f t="shared" si="8"/>
        <v>43</v>
      </c>
      <c r="V98" s="154">
        <f t="shared" si="9"/>
        <v>0</v>
      </c>
    </row>
    <row r="99" spans="1:22">
      <c r="A99" s="156" t="s">
        <v>350</v>
      </c>
      <c r="B99" s="156">
        <f>SUM(B3:B98)/4000</f>
        <v>5.74</v>
      </c>
      <c r="C99" s="156">
        <f t="shared" ref="C99:U99" si="12">SUM(C3:C98)/4000</f>
        <v>0</v>
      </c>
      <c r="D99" s="156">
        <f t="shared" si="12"/>
        <v>1.06925</v>
      </c>
      <c r="E99" s="156">
        <f t="shared" si="12"/>
        <v>0</v>
      </c>
      <c r="F99" s="156">
        <f t="shared" si="12"/>
        <v>5.74</v>
      </c>
      <c r="G99" s="156">
        <f t="shared" si="12"/>
        <v>1.06925</v>
      </c>
      <c r="H99" s="156"/>
      <c r="I99" s="156">
        <f t="shared" si="12"/>
        <v>0.29655499999999996</v>
      </c>
      <c r="J99" s="156">
        <f t="shared" si="12"/>
        <v>0.17146250000000021</v>
      </c>
      <c r="K99" s="156">
        <f t="shared" si="12"/>
        <v>6.4044999999999949E-2</v>
      </c>
      <c r="L99" s="156">
        <f t="shared" si="12"/>
        <v>0.31764750000000008</v>
      </c>
      <c r="M99" s="156">
        <f t="shared" si="12"/>
        <v>0.21956499999999957</v>
      </c>
      <c r="N99" s="156">
        <f t="shared" si="12"/>
        <v>1.0692749999999995</v>
      </c>
      <c r="O99" s="156">
        <f t="shared" si="12"/>
        <v>-2.4999999999984368E-5</v>
      </c>
      <c r="P99" s="156">
        <f t="shared" si="12"/>
        <v>0.29654745207836541</v>
      </c>
      <c r="Q99" s="156">
        <f t="shared" si="12"/>
        <v>0.17145840304512139</v>
      </c>
      <c r="R99" s="156">
        <f t="shared" si="12"/>
        <v>6.4043414061824455E-2</v>
      </c>
      <c r="S99" s="156">
        <f t="shared" si="12"/>
        <v>0.31763940510009125</v>
      </c>
      <c r="T99" s="156">
        <f t="shared" si="12"/>
        <v>0.21956132571459719</v>
      </c>
      <c r="U99" s="156">
        <f t="shared" si="12"/>
        <v>1.06925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38.07</v>
      </c>
      <c r="O3" s="154">
        <f t="shared" ref="O3:O66" si="1">G3-N3</f>
        <v>0.53000000000000114</v>
      </c>
      <c r="P3">
        <v>13.748778565799844</v>
      </c>
      <c r="Q3">
        <v>7.5334384029419486</v>
      </c>
      <c r="R3">
        <v>0</v>
      </c>
      <c r="S3">
        <v>2.1089571841344892</v>
      </c>
      <c r="T3">
        <v>15.20882584712372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0.53000000000000114</v>
      </c>
      <c r="P4">
        <v>13.748778565799844</v>
      </c>
      <c r="Q4">
        <v>7.5334384029419486</v>
      </c>
      <c r="R4">
        <v>0</v>
      </c>
      <c r="S4">
        <v>2.1089571841344892</v>
      </c>
      <c r="T4">
        <v>15.20882584712372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13.56</v>
      </c>
      <c r="J5">
        <f>BYPL_EOD!AC5+BYPL_EOD!AD5</f>
        <v>7.43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0.53000000000000114</v>
      </c>
      <c r="P5">
        <v>13.748778565799844</v>
      </c>
      <c r="Q5">
        <v>7.5334384029419486</v>
      </c>
      <c r="R5">
        <v>0</v>
      </c>
      <c r="S5">
        <v>2.1089571841344892</v>
      </c>
      <c r="T5">
        <v>15.20882584712372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13.56</v>
      </c>
      <c r="J6">
        <f>BYPL_EOD!AC6+BYPL_EOD!AD6</f>
        <v>7.43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0.53000000000000114</v>
      </c>
      <c r="P6">
        <v>13.748778565799844</v>
      </c>
      <c r="Q6">
        <v>7.5334384029419486</v>
      </c>
      <c r="R6">
        <v>0</v>
      </c>
      <c r="S6">
        <v>2.1089571841344892</v>
      </c>
      <c r="T6">
        <v>15.20882584712372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13.56</v>
      </c>
      <c r="J7">
        <f>BYPL_EOD!AC7+BYPL_EOD!AD7</f>
        <v>7.43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38.07</v>
      </c>
      <c r="O7" s="154">
        <f t="shared" si="1"/>
        <v>0.53000000000000114</v>
      </c>
      <c r="P7">
        <v>13.748778565799844</v>
      </c>
      <c r="Q7">
        <v>7.5334384029419486</v>
      </c>
      <c r="R7">
        <v>0</v>
      </c>
      <c r="S7">
        <v>2.1089571841344892</v>
      </c>
      <c r="T7">
        <v>15.20882584712372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13.56</v>
      </c>
      <c r="J8">
        <f>BYPL_EOD!AC8+BYPL_EOD!AD8</f>
        <v>7.43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38.07</v>
      </c>
      <c r="O8" s="154">
        <f t="shared" si="1"/>
        <v>0.53000000000000114</v>
      </c>
      <c r="P8">
        <v>13.748778565799844</v>
      </c>
      <c r="Q8">
        <v>7.5334384029419486</v>
      </c>
      <c r="R8">
        <v>0</v>
      </c>
      <c r="S8">
        <v>2.1089571841344892</v>
      </c>
      <c r="T8">
        <v>15.20882584712372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13.56</v>
      </c>
      <c r="J9">
        <f>BYPL_EOD!AC9+BYPL_EOD!AD9</f>
        <v>7.43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P9">
        <v>13.748778565799844</v>
      </c>
      <c r="Q9">
        <v>7.5334384029419486</v>
      </c>
      <c r="R9">
        <v>0</v>
      </c>
      <c r="S9">
        <v>2.1089571841344892</v>
      </c>
      <c r="T9">
        <v>15.20882584712372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13.56</v>
      </c>
      <c r="J10">
        <f>BYPL_EOD!AC10+BYPL_EOD!AD10</f>
        <v>7.43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38.07</v>
      </c>
      <c r="O10" s="154">
        <f t="shared" si="1"/>
        <v>0.53000000000000114</v>
      </c>
      <c r="P10">
        <v>13.748778565799844</v>
      </c>
      <c r="Q10">
        <v>7.5334384029419486</v>
      </c>
      <c r="R10">
        <v>0</v>
      </c>
      <c r="S10">
        <v>2.1089571841344892</v>
      </c>
      <c r="T10">
        <v>15.20882584712372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13.56</v>
      </c>
      <c r="J11">
        <f>BYPL_EOD!AC11+BYPL_EOD!AD11</f>
        <v>7.43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38.07</v>
      </c>
      <c r="O11" s="154">
        <f t="shared" si="1"/>
        <v>0.53000000000000114</v>
      </c>
      <c r="P11">
        <v>13.748778565799844</v>
      </c>
      <c r="Q11">
        <v>7.5334384029419486</v>
      </c>
      <c r="R11">
        <v>0</v>
      </c>
      <c r="S11">
        <v>2.1089571841344892</v>
      </c>
      <c r="T11">
        <v>15.20882584712372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13.56</v>
      </c>
      <c r="J12">
        <f>BYPL_EOD!AC12+BYPL_EOD!AD12</f>
        <v>7.43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38.07</v>
      </c>
      <c r="O12" s="154">
        <f t="shared" si="1"/>
        <v>0.53000000000000114</v>
      </c>
      <c r="P12">
        <v>13.748778565799844</v>
      </c>
      <c r="Q12">
        <v>7.5334384029419486</v>
      </c>
      <c r="R12">
        <v>0</v>
      </c>
      <c r="S12">
        <v>2.1089571841344892</v>
      </c>
      <c r="T12">
        <v>15.20882584712372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13.56</v>
      </c>
      <c r="J13">
        <f>BYPL_EOD!AC13+BYPL_EOD!AD13</f>
        <v>7.43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38.07</v>
      </c>
      <c r="O13" s="154">
        <f t="shared" si="1"/>
        <v>0.53000000000000114</v>
      </c>
      <c r="P13">
        <v>13.748778565799844</v>
      </c>
      <c r="Q13">
        <v>7.5334384029419486</v>
      </c>
      <c r="R13">
        <v>0</v>
      </c>
      <c r="S13">
        <v>2.1089571841344892</v>
      </c>
      <c r="T13">
        <v>15.20882584712372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13.56</v>
      </c>
      <c r="J14">
        <f>BYPL_EOD!AC14+BYPL_EOD!AD14</f>
        <v>7.43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38.07</v>
      </c>
      <c r="O14" s="154">
        <f t="shared" si="1"/>
        <v>0.53000000000000114</v>
      </c>
      <c r="P14">
        <v>13.748778565799844</v>
      </c>
      <c r="Q14">
        <v>7.5334384029419486</v>
      </c>
      <c r="R14">
        <v>0</v>
      </c>
      <c r="S14">
        <v>2.1089571841344892</v>
      </c>
      <c r="T14">
        <v>15.20882584712372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13.56</v>
      </c>
      <c r="J15">
        <f>BYPL_EOD!AC15+BYPL_EOD!AD15</f>
        <v>7.43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38.07</v>
      </c>
      <c r="O15" s="154">
        <f t="shared" si="1"/>
        <v>0.53000000000000114</v>
      </c>
      <c r="P15">
        <v>13.748778565799844</v>
      </c>
      <c r="Q15">
        <v>7.5334384029419486</v>
      </c>
      <c r="R15">
        <v>0</v>
      </c>
      <c r="S15">
        <v>2.1089571841344892</v>
      </c>
      <c r="T15">
        <v>15.20882584712372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13.56</v>
      </c>
      <c r="J16">
        <f>BYPL_EOD!AC16+BYPL_EOD!AD16</f>
        <v>7.43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38.07</v>
      </c>
      <c r="O16" s="154">
        <f t="shared" si="1"/>
        <v>0.53000000000000114</v>
      </c>
      <c r="P16">
        <v>13.748778565799844</v>
      </c>
      <c r="Q16">
        <v>7.5334384029419486</v>
      </c>
      <c r="R16">
        <v>0</v>
      </c>
      <c r="S16">
        <v>2.1089571841344892</v>
      </c>
      <c r="T16">
        <v>15.20882584712372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13.56</v>
      </c>
      <c r="J17">
        <f>BYPL_EOD!AC17+BYPL_EOD!AD17</f>
        <v>7.43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38.07</v>
      </c>
      <c r="O17" s="154">
        <f t="shared" si="1"/>
        <v>0.53000000000000114</v>
      </c>
      <c r="P17">
        <v>13.748778565799844</v>
      </c>
      <c r="Q17">
        <v>7.5334384029419486</v>
      </c>
      <c r="R17">
        <v>0</v>
      </c>
      <c r="S17">
        <v>2.1089571841344892</v>
      </c>
      <c r="T17">
        <v>15.20882584712372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13.56</v>
      </c>
      <c r="J18">
        <f>BYPL_EOD!AC18+BYPL_EOD!AD18</f>
        <v>7.43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38.07</v>
      </c>
      <c r="O18" s="154">
        <f t="shared" si="1"/>
        <v>0.53000000000000114</v>
      </c>
      <c r="P18">
        <v>13.748778565799844</v>
      </c>
      <c r="Q18">
        <v>7.5334384029419486</v>
      </c>
      <c r="R18">
        <v>0</v>
      </c>
      <c r="S18">
        <v>2.1089571841344892</v>
      </c>
      <c r="T18">
        <v>15.20882584712372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39.6</v>
      </c>
      <c r="E19">
        <f>GT!N19</f>
        <v>0</v>
      </c>
      <c r="F19">
        <f t="shared" si="4"/>
        <v>84</v>
      </c>
      <c r="G19">
        <f t="shared" si="5"/>
        <v>39.6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39.07</v>
      </c>
      <c r="O19" s="154">
        <f t="shared" si="1"/>
        <v>0.53000000000000114</v>
      </c>
      <c r="P19">
        <v>14.402764269260304</v>
      </c>
      <c r="Q19">
        <v>7.8855387765549017</v>
      </c>
      <c r="R19">
        <v>0</v>
      </c>
      <c r="S19">
        <v>2.1082160225236755</v>
      </c>
      <c r="T19">
        <v>15.203480931661122</v>
      </c>
      <c r="U19" s="156">
        <f t="shared" si="2"/>
        <v>39.6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39.07</v>
      </c>
      <c r="O20" s="154">
        <f t="shared" si="1"/>
        <v>0.53000000000000114</v>
      </c>
      <c r="P20">
        <v>14.402764269260304</v>
      </c>
      <c r="Q20">
        <v>7.8855387765549017</v>
      </c>
      <c r="R20">
        <v>0</v>
      </c>
      <c r="S20">
        <v>2.1082160225236755</v>
      </c>
      <c r="T20">
        <v>15.203480931661122</v>
      </c>
      <c r="U20" s="156">
        <f t="shared" si="2"/>
        <v>39.6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39.07</v>
      </c>
      <c r="O21" s="154">
        <f t="shared" si="1"/>
        <v>0.53000000000000114</v>
      </c>
      <c r="P21">
        <v>14.402764269260304</v>
      </c>
      <c r="Q21">
        <v>7.8855387765549017</v>
      </c>
      <c r="R21">
        <v>0</v>
      </c>
      <c r="S21">
        <v>2.1082160225236755</v>
      </c>
      <c r="T21">
        <v>15.203480931661122</v>
      </c>
      <c r="U21" s="156">
        <f t="shared" si="2"/>
        <v>39.6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39.07</v>
      </c>
      <c r="O22" s="154">
        <f t="shared" si="1"/>
        <v>0.53000000000000114</v>
      </c>
      <c r="P22">
        <v>14.402764269260304</v>
      </c>
      <c r="Q22">
        <v>7.8855387765549017</v>
      </c>
      <c r="R22">
        <v>0</v>
      </c>
      <c r="S22">
        <v>2.1082160225236755</v>
      </c>
      <c r="T22">
        <v>15.203480931661122</v>
      </c>
      <c r="U22" s="156">
        <f t="shared" si="2"/>
        <v>39.6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39.07</v>
      </c>
      <c r="O23" s="154">
        <f t="shared" si="1"/>
        <v>0.53000000000000114</v>
      </c>
      <c r="P23">
        <v>14.402764269260304</v>
      </c>
      <c r="Q23">
        <v>7.8855387765549017</v>
      </c>
      <c r="R23">
        <v>0</v>
      </c>
      <c r="S23">
        <v>2.1082160225236755</v>
      </c>
      <c r="T23">
        <v>15.203480931661122</v>
      </c>
      <c r="U23" s="156">
        <f t="shared" si="2"/>
        <v>39.6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39.07</v>
      </c>
      <c r="O24" s="154">
        <f t="shared" si="1"/>
        <v>0.53000000000000114</v>
      </c>
      <c r="P24">
        <v>14.402764269260304</v>
      </c>
      <c r="Q24">
        <v>7.8855387765549017</v>
      </c>
      <c r="R24">
        <v>0</v>
      </c>
      <c r="S24">
        <v>2.1082160225236755</v>
      </c>
      <c r="T24">
        <v>15.203480931661122</v>
      </c>
      <c r="U24" s="156">
        <f t="shared" si="2"/>
        <v>39.6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39.07</v>
      </c>
      <c r="O25" s="154">
        <f t="shared" si="1"/>
        <v>0.53000000000000114</v>
      </c>
      <c r="P25">
        <v>14.402764269260304</v>
      </c>
      <c r="Q25">
        <v>7.8855387765549017</v>
      </c>
      <c r="R25">
        <v>0</v>
      </c>
      <c r="S25">
        <v>2.1082160225236755</v>
      </c>
      <c r="T25">
        <v>15.203480931661122</v>
      </c>
      <c r="U25" s="156">
        <f t="shared" si="2"/>
        <v>39.6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39.07</v>
      </c>
      <c r="O26" s="154">
        <f t="shared" si="1"/>
        <v>0.53000000000000114</v>
      </c>
      <c r="P26">
        <v>14.402764269260304</v>
      </c>
      <c r="Q26">
        <v>7.8855387765549017</v>
      </c>
      <c r="R26">
        <v>0</v>
      </c>
      <c r="S26">
        <v>2.1082160225236755</v>
      </c>
      <c r="T26">
        <v>15.203480931661122</v>
      </c>
      <c r="U26" s="156">
        <f t="shared" si="2"/>
        <v>39.6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39.07</v>
      </c>
      <c r="O27" s="154">
        <f t="shared" si="1"/>
        <v>0.53000000000000114</v>
      </c>
      <c r="P27">
        <v>14.402764269260304</v>
      </c>
      <c r="Q27">
        <v>7.8855387765549017</v>
      </c>
      <c r="R27">
        <v>0</v>
      </c>
      <c r="S27">
        <v>2.1082160225236755</v>
      </c>
      <c r="T27">
        <v>15.203480931661122</v>
      </c>
      <c r="U27" s="156">
        <f t="shared" si="2"/>
        <v>39.6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39.07</v>
      </c>
      <c r="O28" s="154">
        <f t="shared" si="1"/>
        <v>0.53000000000000114</v>
      </c>
      <c r="P28">
        <v>14.402764269260304</v>
      </c>
      <c r="Q28">
        <v>7.8855387765549017</v>
      </c>
      <c r="R28">
        <v>0</v>
      </c>
      <c r="S28">
        <v>2.1082160225236755</v>
      </c>
      <c r="T28">
        <v>15.203480931661122</v>
      </c>
      <c r="U28" s="156">
        <f t="shared" si="2"/>
        <v>39.6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39.07</v>
      </c>
      <c r="O29" s="154">
        <f t="shared" si="1"/>
        <v>0.53000000000000114</v>
      </c>
      <c r="P29">
        <v>14.402764269260304</v>
      </c>
      <c r="Q29">
        <v>7.8855387765549017</v>
      </c>
      <c r="R29">
        <v>0</v>
      </c>
      <c r="S29">
        <v>2.1082160225236755</v>
      </c>
      <c r="T29">
        <v>15.203480931661122</v>
      </c>
      <c r="U29" s="156">
        <f t="shared" si="2"/>
        <v>39.6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39.07</v>
      </c>
      <c r="O30" s="154">
        <f t="shared" si="1"/>
        <v>0.53000000000000114</v>
      </c>
      <c r="P30">
        <v>14.402764269260304</v>
      </c>
      <c r="Q30">
        <v>7.8855387765549017</v>
      </c>
      <c r="R30">
        <v>0</v>
      </c>
      <c r="S30">
        <v>2.1082160225236755</v>
      </c>
      <c r="T30">
        <v>15.203480931661122</v>
      </c>
      <c r="U30" s="156">
        <f t="shared" si="2"/>
        <v>39.6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39.6</v>
      </c>
      <c r="E31">
        <f>GT!N31</f>
        <v>0</v>
      </c>
      <c r="F31">
        <f t="shared" si="4"/>
        <v>84</v>
      </c>
      <c r="G31">
        <f t="shared" si="5"/>
        <v>39.6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39.07</v>
      </c>
      <c r="O31" s="154">
        <f t="shared" si="1"/>
        <v>0.53000000000000114</v>
      </c>
      <c r="P31">
        <v>14.402764269260304</v>
      </c>
      <c r="Q31">
        <v>7.8855387765549017</v>
      </c>
      <c r="R31">
        <v>0</v>
      </c>
      <c r="S31">
        <v>2.1082160225236755</v>
      </c>
      <c r="T31">
        <v>15.203480931661122</v>
      </c>
      <c r="U31" s="156">
        <f t="shared" si="2"/>
        <v>39.6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39.6</v>
      </c>
      <c r="E32">
        <f>GT!N32</f>
        <v>0</v>
      </c>
      <c r="F32">
        <f t="shared" si="4"/>
        <v>84</v>
      </c>
      <c r="G32">
        <f t="shared" si="5"/>
        <v>39.6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39.07</v>
      </c>
      <c r="O32" s="154">
        <f t="shared" si="1"/>
        <v>0.53000000000000114</v>
      </c>
      <c r="P32">
        <v>14.402764269260304</v>
      </c>
      <c r="Q32">
        <v>7.8855387765549017</v>
      </c>
      <c r="R32">
        <v>0</v>
      </c>
      <c r="S32">
        <v>2.1082160225236755</v>
      </c>
      <c r="T32">
        <v>15.203480931661122</v>
      </c>
      <c r="U32" s="156">
        <f t="shared" si="2"/>
        <v>39.6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39.6</v>
      </c>
      <c r="E33">
        <f>GT!N33</f>
        <v>0</v>
      </c>
      <c r="F33">
        <f t="shared" si="4"/>
        <v>84</v>
      </c>
      <c r="G33">
        <f t="shared" si="5"/>
        <v>39.6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39.07</v>
      </c>
      <c r="O33" s="154">
        <f t="shared" si="1"/>
        <v>0.53000000000000114</v>
      </c>
      <c r="P33">
        <v>14.402764269260304</v>
      </c>
      <c r="Q33">
        <v>7.8855387765549017</v>
      </c>
      <c r="R33">
        <v>0</v>
      </c>
      <c r="S33">
        <v>2.1082160225236755</v>
      </c>
      <c r="T33">
        <v>15.203480931661122</v>
      </c>
      <c r="U33" s="156">
        <f t="shared" si="2"/>
        <v>39.6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39.6</v>
      </c>
      <c r="E34">
        <f>GT!N34</f>
        <v>0</v>
      </c>
      <c r="F34">
        <f t="shared" si="4"/>
        <v>84</v>
      </c>
      <c r="G34">
        <f t="shared" si="5"/>
        <v>39.6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39.07</v>
      </c>
      <c r="O34" s="154">
        <f t="shared" si="1"/>
        <v>0.53000000000000114</v>
      </c>
      <c r="P34">
        <v>14.402764269260304</v>
      </c>
      <c r="Q34">
        <v>7.8855387765549017</v>
      </c>
      <c r="R34">
        <v>0</v>
      </c>
      <c r="S34">
        <v>2.1082160225236755</v>
      </c>
      <c r="T34">
        <v>15.203480931661122</v>
      </c>
      <c r="U34" s="156">
        <f t="shared" si="2"/>
        <v>39.6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13.56</v>
      </c>
      <c r="J35">
        <f>BYPL_EOD!AC35+BYPL_EOD!AD35</f>
        <v>7.43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38.07</v>
      </c>
      <c r="O35" s="154">
        <f t="shared" si="1"/>
        <v>0.53000000000000114</v>
      </c>
      <c r="P35">
        <v>13.748778565799844</v>
      </c>
      <c r="Q35">
        <v>7.5334384029419486</v>
      </c>
      <c r="R35">
        <v>0</v>
      </c>
      <c r="S35">
        <v>2.1089571841344892</v>
      </c>
      <c r="T35">
        <v>15.20882584712372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13.56</v>
      </c>
      <c r="J36">
        <f>BYPL_EOD!AC36+BYPL_EOD!AD36</f>
        <v>7.43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38.07</v>
      </c>
      <c r="O36" s="154">
        <f t="shared" si="1"/>
        <v>0.53000000000000114</v>
      </c>
      <c r="P36">
        <v>13.748778565799844</v>
      </c>
      <c r="Q36">
        <v>7.5334384029419486</v>
      </c>
      <c r="R36">
        <v>0</v>
      </c>
      <c r="S36">
        <v>2.1089571841344892</v>
      </c>
      <c r="T36">
        <v>15.20882584712372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13.56</v>
      </c>
      <c r="J37">
        <f>BYPL_EOD!AC37+BYPL_EOD!AD37</f>
        <v>7.43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38.07</v>
      </c>
      <c r="O37" s="154">
        <f t="shared" si="1"/>
        <v>0.53000000000000114</v>
      </c>
      <c r="P37">
        <v>13.748778565799844</v>
      </c>
      <c r="Q37">
        <v>7.5334384029419486</v>
      </c>
      <c r="R37">
        <v>0</v>
      </c>
      <c r="S37">
        <v>2.1089571841344892</v>
      </c>
      <c r="T37">
        <v>15.20882584712372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13.56</v>
      </c>
      <c r="J38">
        <f>BYPL_EOD!AC38+BYPL_EOD!AD38</f>
        <v>7.43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38.07</v>
      </c>
      <c r="O38" s="154">
        <f t="shared" si="1"/>
        <v>0.53000000000000114</v>
      </c>
      <c r="P38">
        <v>13.748778565799844</v>
      </c>
      <c r="Q38">
        <v>7.5334384029419486</v>
      </c>
      <c r="R38">
        <v>0</v>
      </c>
      <c r="S38">
        <v>2.1089571841344892</v>
      </c>
      <c r="T38">
        <v>15.20882584712372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38.6</v>
      </c>
      <c r="E39">
        <f>GT!N39</f>
        <v>0</v>
      </c>
      <c r="F39">
        <f t="shared" si="4"/>
        <v>84</v>
      </c>
      <c r="G39">
        <f t="shared" si="5"/>
        <v>38.6</v>
      </c>
      <c r="H39" s="154"/>
      <c r="I39">
        <f>BRPL_EOD!AC39+BRPL_EOD!AD39</f>
        <v>13.56</v>
      </c>
      <c r="J39">
        <f>BYPL_EOD!AC39+BYPL_EOD!AD39</f>
        <v>7.43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38.07</v>
      </c>
      <c r="O39" s="154">
        <f t="shared" si="1"/>
        <v>0.53000000000000114</v>
      </c>
      <c r="P39">
        <v>13.748778565799844</v>
      </c>
      <c r="Q39">
        <v>7.5334384029419486</v>
      </c>
      <c r="R39">
        <v>0</v>
      </c>
      <c r="S39">
        <v>2.1089571841344892</v>
      </c>
      <c r="T39">
        <v>15.20882584712372</v>
      </c>
      <c r="U39" s="156">
        <f t="shared" si="2"/>
        <v>38.6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38.6</v>
      </c>
      <c r="E40">
        <f>GT!N40</f>
        <v>0</v>
      </c>
      <c r="F40">
        <f t="shared" si="4"/>
        <v>84</v>
      </c>
      <c r="G40">
        <f t="shared" si="5"/>
        <v>38.6</v>
      </c>
      <c r="H40" s="154"/>
      <c r="I40">
        <f>BRPL_EOD!AC40+BRPL_EOD!AD40</f>
        <v>13.56</v>
      </c>
      <c r="J40">
        <f>BYPL_EOD!AC40+BYPL_EOD!AD40</f>
        <v>7.43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38.07</v>
      </c>
      <c r="O40" s="154">
        <f t="shared" si="1"/>
        <v>0.53000000000000114</v>
      </c>
      <c r="P40">
        <v>13.748778565799844</v>
      </c>
      <c r="Q40">
        <v>7.5334384029419486</v>
      </c>
      <c r="R40">
        <v>0</v>
      </c>
      <c r="S40">
        <v>2.1089571841344892</v>
      </c>
      <c r="T40">
        <v>15.20882584712372</v>
      </c>
      <c r="U40" s="156">
        <f t="shared" si="2"/>
        <v>38.6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38.6</v>
      </c>
      <c r="E41">
        <f>GT!N41</f>
        <v>0</v>
      </c>
      <c r="F41">
        <f t="shared" si="4"/>
        <v>84</v>
      </c>
      <c r="G41">
        <f t="shared" si="5"/>
        <v>38.6</v>
      </c>
      <c r="H41" s="154"/>
      <c r="I41">
        <f>BRPL_EOD!AC41+BRPL_EOD!AD41</f>
        <v>13.56</v>
      </c>
      <c r="J41">
        <f>BYPL_EOD!AC41+BYPL_EOD!AD41</f>
        <v>7.43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38.07</v>
      </c>
      <c r="O41" s="154">
        <f t="shared" si="1"/>
        <v>0.53000000000000114</v>
      </c>
      <c r="P41">
        <v>13.748778565799844</v>
      </c>
      <c r="Q41">
        <v>7.5334384029419486</v>
      </c>
      <c r="R41">
        <v>0</v>
      </c>
      <c r="S41">
        <v>2.1089571841344892</v>
      </c>
      <c r="T41">
        <v>15.20882584712372</v>
      </c>
      <c r="U41" s="156">
        <f t="shared" si="2"/>
        <v>38.6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38.6</v>
      </c>
      <c r="E42">
        <f>GT!N42</f>
        <v>0</v>
      </c>
      <c r="F42">
        <f t="shared" si="4"/>
        <v>84</v>
      </c>
      <c r="G42">
        <f t="shared" si="5"/>
        <v>38.6</v>
      </c>
      <c r="H42" s="154"/>
      <c r="I42">
        <f>BRPL_EOD!AC42+BRPL_EOD!AD42</f>
        <v>13.56</v>
      </c>
      <c r="J42">
        <f>BYPL_EOD!AC42+BYPL_EOD!AD42</f>
        <v>7.43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38.07</v>
      </c>
      <c r="O42" s="154">
        <f t="shared" si="1"/>
        <v>0.53000000000000114</v>
      </c>
      <c r="P42">
        <v>13.748778565799844</v>
      </c>
      <c r="Q42">
        <v>7.5334384029419486</v>
      </c>
      <c r="R42">
        <v>0</v>
      </c>
      <c r="S42">
        <v>2.1089571841344892</v>
      </c>
      <c r="T42">
        <v>15.20882584712372</v>
      </c>
      <c r="U42" s="156">
        <f t="shared" si="2"/>
        <v>38.6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38.6</v>
      </c>
      <c r="E43">
        <f>GT!N43</f>
        <v>0</v>
      </c>
      <c r="F43">
        <f t="shared" si="4"/>
        <v>84</v>
      </c>
      <c r="G43">
        <f t="shared" si="5"/>
        <v>38.6</v>
      </c>
      <c r="H43" s="154"/>
      <c r="I43">
        <f>BRPL_EOD!AC43+BRPL_EOD!AD43</f>
        <v>13.56</v>
      </c>
      <c r="J43">
        <f>BYPL_EOD!AC43+BYPL_EOD!AD43</f>
        <v>7.43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38.07</v>
      </c>
      <c r="O43" s="154">
        <f t="shared" si="1"/>
        <v>0.53000000000000114</v>
      </c>
      <c r="P43">
        <v>13.748778565799844</v>
      </c>
      <c r="Q43">
        <v>7.5334384029419486</v>
      </c>
      <c r="R43">
        <v>0</v>
      </c>
      <c r="S43">
        <v>2.1089571841344892</v>
      </c>
      <c r="T43">
        <v>15.20882584712372</v>
      </c>
      <c r="U43" s="156">
        <f t="shared" si="2"/>
        <v>38.6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38.6</v>
      </c>
      <c r="E44">
        <f>GT!N44</f>
        <v>0</v>
      </c>
      <c r="F44">
        <f t="shared" si="4"/>
        <v>84</v>
      </c>
      <c r="G44">
        <f t="shared" si="5"/>
        <v>38.6</v>
      </c>
      <c r="H44" s="154"/>
      <c r="I44">
        <f>BRPL_EOD!AC44+BRPL_EOD!AD44</f>
        <v>13.56</v>
      </c>
      <c r="J44">
        <f>BYPL_EOD!AC44+BYPL_EOD!AD44</f>
        <v>7.43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38.07</v>
      </c>
      <c r="O44" s="154">
        <f t="shared" si="1"/>
        <v>0.53000000000000114</v>
      </c>
      <c r="P44">
        <v>13.748778565799844</v>
      </c>
      <c r="Q44">
        <v>7.5334384029419486</v>
      </c>
      <c r="R44">
        <v>0</v>
      </c>
      <c r="S44">
        <v>2.1089571841344892</v>
      </c>
      <c r="T44">
        <v>15.20882584712372</v>
      </c>
      <c r="U44" s="156">
        <f t="shared" si="2"/>
        <v>38.6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38.6</v>
      </c>
      <c r="E45">
        <f>GT!N45</f>
        <v>0</v>
      </c>
      <c r="F45">
        <f t="shared" si="4"/>
        <v>84</v>
      </c>
      <c r="G45">
        <f t="shared" si="5"/>
        <v>38.6</v>
      </c>
      <c r="H45" s="154"/>
      <c r="I45">
        <f>BRPL_EOD!AC45+BRPL_EOD!AD45</f>
        <v>13.56</v>
      </c>
      <c r="J45">
        <f>BYPL_EOD!AC45+BYPL_EOD!AD45</f>
        <v>7.43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38.07</v>
      </c>
      <c r="O45" s="154">
        <f t="shared" si="1"/>
        <v>0.53000000000000114</v>
      </c>
      <c r="P45">
        <v>13.748778565799844</v>
      </c>
      <c r="Q45">
        <v>7.5334384029419486</v>
      </c>
      <c r="R45">
        <v>0</v>
      </c>
      <c r="S45">
        <v>2.1089571841344892</v>
      </c>
      <c r="T45">
        <v>15.20882584712372</v>
      </c>
      <c r="U45" s="156">
        <f t="shared" si="2"/>
        <v>38.6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38.6</v>
      </c>
      <c r="E46">
        <f>GT!N46</f>
        <v>0</v>
      </c>
      <c r="F46">
        <f t="shared" si="4"/>
        <v>84</v>
      </c>
      <c r="G46">
        <f t="shared" si="5"/>
        <v>38.6</v>
      </c>
      <c r="H46" s="154"/>
      <c r="I46">
        <f>BRPL_EOD!AC46+BRPL_EOD!AD46</f>
        <v>13.56</v>
      </c>
      <c r="J46">
        <f>BYPL_EOD!AC46+BYPL_EOD!AD46</f>
        <v>7.43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38.07</v>
      </c>
      <c r="O46" s="154">
        <f t="shared" si="1"/>
        <v>0.53000000000000114</v>
      </c>
      <c r="P46">
        <v>13.748778565799844</v>
      </c>
      <c r="Q46">
        <v>7.5334384029419486</v>
      </c>
      <c r="R46">
        <v>0</v>
      </c>
      <c r="S46">
        <v>2.1089571841344892</v>
      </c>
      <c r="T46">
        <v>15.20882584712372</v>
      </c>
      <c r="U46" s="156">
        <f t="shared" si="2"/>
        <v>38.6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38.6</v>
      </c>
      <c r="E47">
        <f>GT!N47</f>
        <v>0</v>
      </c>
      <c r="F47">
        <f t="shared" si="4"/>
        <v>84</v>
      </c>
      <c r="G47">
        <f t="shared" si="5"/>
        <v>38.6</v>
      </c>
      <c r="H47" s="154"/>
      <c r="I47">
        <f>BRPL_EOD!AC47+BRPL_EOD!AD47</f>
        <v>13.56</v>
      </c>
      <c r="J47">
        <f>BYPL_EOD!AC47+BYPL_EOD!AD47</f>
        <v>7.43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38.07</v>
      </c>
      <c r="O47" s="154">
        <f t="shared" si="1"/>
        <v>0.53000000000000114</v>
      </c>
      <c r="P47">
        <v>13.748778565799844</v>
      </c>
      <c r="Q47">
        <v>7.5334384029419486</v>
      </c>
      <c r="R47">
        <v>0</v>
      </c>
      <c r="S47">
        <v>2.1089571841344892</v>
      </c>
      <c r="T47">
        <v>15.20882584712372</v>
      </c>
      <c r="U47" s="156">
        <f t="shared" si="2"/>
        <v>38.6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38.6</v>
      </c>
      <c r="E48">
        <f>GT!N48</f>
        <v>0</v>
      </c>
      <c r="F48">
        <f t="shared" si="4"/>
        <v>84</v>
      </c>
      <c r="G48">
        <f t="shared" si="5"/>
        <v>38.6</v>
      </c>
      <c r="H48" s="154"/>
      <c r="I48">
        <f>BRPL_EOD!AC48+BRPL_EOD!AD48</f>
        <v>13.56</v>
      </c>
      <c r="J48">
        <f>BYPL_EOD!AC48+BYPL_EOD!AD48</f>
        <v>7.43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38.07</v>
      </c>
      <c r="O48" s="154">
        <f t="shared" si="1"/>
        <v>0.53000000000000114</v>
      </c>
      <c r="P48">
        <v>13.748778565799844</v>
      </c>
      <c r="Q48">
        <v>7.5334384029419486</v>
      </c>
      <c r="R48">
        <v>0</v>
      </c>
      <c r="S48">
        <v>2.1089571841344892</v>
      </c>
      <c r="T48">
        <v>15.20882584712372</v>
      </c>
      <c r="U48" s="156">
        <f t="shared" si="2"/>
        <v>38.6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38.6</v>
      </c>
      <c r="E49">
        <f>GT!N49</f>
        <v>0</v>
      </c>
      <c r="F49">
        <f t="shared" si="4"/>
        <v>84</v>
      </c>
      <c r="G49">
        <f t="shared" si="5"/>
        <v>38.6</v>
      </c>
      <c r="H49" s="154"/>
      <c r="I49">
        <f>BRPL_EOD!AC49+BRPL_EOD!AD49</f>
        <v>13.56</v>
      </c>
      <c r="J49">
        <f>BYPL_EOD!AC49+BYPL_EOD!AD49</f>
        <v>7.43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38.07</v>
      </c>
      <c r="O49" s="154">
        <f t="shared" si="1"/>
        <v>0.53000000000000114</v>
      </c>
      <c r="P49">
        <v>13.748778565799844</v>
      </c>
      <c r="Q49">
        <v>7.5334384029419486</v>
      </c>
      <c r="R49">
        <v>0</v>
      </c>
      <c r="S49">
        <v>2.1089571841344892</v>
      </c>
      <c r="T49">
        <v>15.20882584712372</v>
      </c>
      <c r="U49" s="156">
        <f t="shared" si="2"/>
        <v>38.6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38.6</v>
      </c>
      <c r="E50">
        <f>GT!N50</f>
        <v>0</v>
      </c>
      <c r="F50">
        <f t="shared" si="4"/>
        <v>84</v>
      </c>
      <c r="G50">
        <f t="shared" si="5"/>
        <v>38.6</v>
      </c>
      <c r="H50" s="154"/>
      <c r="I50">
        <f>BRPL_EOD!AC50+BRPL_EOD!AD50</f>
        <v>13.56</v>
      </c>
      <c r="J50">
        <f>BYPL_EOD!AC50+BYPL_EOD!AD50</f>
        <v>7.43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38.07</v>
      </c>
      <c r="O50" s="154">
        <f t="shared" si="1"/>
        <v>0.53000000000000114</v>
      </c>
      <c r="P50">
        <v>13.748778565799844</v>
      </c>
      <c r="Q50">
        <v>7.5334384029419486</v>
      </c>
      <c r="R50">
        <v>0</v>
      </c>
      <c r="S50">
        <v>2.1089571841344892</v>
      </c>
      <c r="T50">
        <v>15.20882584712372</v>
      </c>
      <c r="U50" s="156">
        <f t="shared" si="2"/>
        <v>38.6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38.6</v>
      </c>
      <c r="E51">
        <f>GT!N51</f>
        <v>0</v>
      </c>
      <c r="F51">
        <f t="shared" si="4"/>
        <v>84</v>
      </c>
      <c r="G51">
        <f t="shared" si="5"/>
        <v>38.6</v>
      </c>
      <c r="H51" s="154"/>
      <c r="I51">
        <f>BRPL_EOD!AC51+BRPL_EOD!AD51</f>
        <v>13.56</v>
      </c>
      <c r="J51">
        <f>BYPL_EOD!AC51+BYPL_EOD!AD51</f>
        <v>7.43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38.07</v>
      </c>
      <c r="O51" s="154">
        <f t="shared" si="1"/>
        <v>0.53000000000000114</v>
      </c>
      <c r="P51">
        <v>13.748778565799844</v>
      </c>
      <c r="Q51">
        <v>7.5334384029419486</v>
      </c>
      <c r="R51">
        <v>0</v>
      </c>
      <c r="S51">
        <v>2.1089571841344892</v>
      </c>
      <c r="T51">
        <v>15.20882584712372</v>
      </c>
      <c r="U51" s="156">
        <f t="shared" si="2"/>
        <v>38.6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38.6</v>
      </c>
      <c r="E52">
        <f>GT!N52</f>
        <v>0</v>
      </c>
      <c r="F52">
        <f t="shared" si="4"/>
        <v>84</v>
      </c>
      <c r="G52">
        <f t="shared" si="5"/>
        <v>38.6</v>
      </c>
      <c r="H52" s="154"/>
      <c r="I52">
        <f>BRPL_EOD!AC52+BRPL_EOD!AD52</f>
        <v>13.56</v>
      </c>
      <c r="J52">
        <f>BYPL_EOD!AC52+BYPL_EOD!AD52</f>
        <v>7.43</v>
      </c>
      <c r="K52">
        <f>MES_EOD!AC52+MES_EOD!AD52</f>
        <v>0</v>
      </c>
      <c r="L52">
        <f>NDMC_EOD!AC52+NDMC_EOD!AD52</f>
        <v>2.08</v>
      </c>
      <c r="M52">
        <f>TPDDL_EOD!AC52+TPDDL_EOD!AD52</f>
        <v>15</v>
      </c>
      <c r="N52">
        <f t="shared" si="0"/>
        <v>38.07</v>
      </c>
      <c r="O52" s="154">
        <f t="shared" si="1"/>
        <v>0.53000000000000114</v>
      </c>
      <c r="P52">
        <v>13.748778565799844</v>
      </c>
      <c r="Q52">
        <v>7.5334384029419486</v>
      </c>
      <c r="R52">
        <v>0</v>
      </c>
      <c r="S52">
        <v>2.1089571841344892</v>
      </c>
      <c r="T52">
        <v>15.20882584712372</v>
      </c>
      <c r="U52" s="156">
        <f t="shared" si="2"/>
        <v>38.6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38.6</v>
      </c>
      <c r="E53">
        <f>GT!N53</f>
        <v>0</v>
      </c>
      <c r="F53">
        <f t="shared" si="4"/>
        <v>84</v>
      </c>
      <c r="G53">
        <f t="shared" si="5"/>
        <v>38.6</v>
      </c>
      <c r="H53" s="154"/>
      <c r="I53">
        <f>BRPL_EOD!AC53+BRPL_EOD!AD53</f>
        <v>13.56</v>
      </c>
      <c r="J53">
        <f>BYPL_EOD!AC53+BYPL_EOD!AD53</f>
        <v>7.43</v>
      </c>
      <c r="K53">
        <f>MES_EOD!AC53+MES_EOD!AD53</f>
        <v>0</v>
      </c>
      <c r="L53">
        <f>NDMC_EOD!AC53+NDMC_EOD!AD53</f>
        <v>2.08</v>
      </c>
      <c r="M53">
        <f>TPDDL_EOD!AC53+TPDDL_EOD!AD53</f>
        <v>15</v>
      </c>
      <c r="N53">
        <f t="shared" si="0"/>
        <v>38.07</v>
      </c>
      <c r="O53" s="154">
        <f t="shared" si="1"/>
        <v>0.53000000000000114</v>
      </c>
      <c r="P53">
        <v>13.748778565799844</v>
      </c>
      <c r="Q53">
        <v>7.5334384029419486</v>
      </c>
      <c r="R53">
        <v>0</v>
      </c>
      <c r="S53">
        <v>2.1089571841344892</v>
      </c>
      <c r="T53">
        <v>15.20882584712372</v>
      </c>
      <c r="U53" s="156">
        <f t="shared" si="2"/>
        <v>38.6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39.6</v>
      </c>
      <c r="E54">
        <f>GT!N54</f>
        <v>0</v>
      </c>
      <c r="F54">
        <f t="shared" si="4"/>
        <v>84</v>
      </c>
      <c r="G54">
        <f t="shared" si="5"/>
        <v>39.6</v>
      </c>
      <c r="H54" s="154"/>
      <c r="I54">
        <f>BRPL_EOD!AC54+BRPL_EOD!AD54</f>
        <v>14.21</v>
      </c>
      <c r="J54">
        <f>BYPL_EOD!AC54+BYPL_EOD!AD54</f>
        <v>7.78</v>
      </c>
      <c r="K54">
        <f>MES_EOD!AC54+MES_EOD!AD54</f>
        <v>0</v>
      </c>
      <c r="L54">
        <f>NDMC_EOD!AC54+NDMC_EOD!AD54</f>
        <v>2.08</v>
      </c>
      <c r="M54">
        <f>TPDDL_EOD!AC54+TPDDL_EOD!AD54</f>
        <v>15</v>
      </c>
      <c r="N54">
        <f t="shared" si="0"/>
        <v>39.07</v>
      </c>
      <c r="O54" s="154">
        <f t="shared" si="1"/>
        <v>0.53000000000000114</v>
      </c>
      <c r="P54">
        <v>14.402764269260304</v>
      </c>
      <c r="Q54">
        <v>7.8855387765549017</v>
      </c>
      <c r="R54">
        <v>0</v>
      </c>
      <c r="S54">
        <v>2.1082160225236755</v>
      </c>
      <c r="T54">
        <v>15.203480931661122</v>
      </c>
      <c r="U54" s="156">
        <f t="shared" si="2"/>
        <v>39.6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39.6</v>
      </c>
      <c r="E55">
        <f>GT!N55</f>
        <v>0</v>
      </c>
      <c r="F55">
        <f t="shared" si="4"/>
        <v>84</v>
      </c>
      <c r="G55">
        <f t="shared" si="5"/>
        <v>39.6</v>
      </c>
      <c r="H55" s="154"/>
      <c r="I55">
        <f>BRPL_EOD!AC55+BRPL_EOD!AD55</f>
        <v>14.21</v>
      </c>
      <c r="J55">
        <f>BYPL_EOD!AC55+BYPL_EOD!AD55</f>
        <v>7.78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39.07</v>
      </c>
      <c r="O55" s="154">
        <f t="shared" si="1"/>
        <v>0.53000000000000114</v>
      </c>
      <c r="P55">
        <v>14.402764269260304</v>
      </c>
      <c r="Q55">
        <v>7.8855387765549017</v>
      </c>
      <c r="R55">
        <v>0</v>
      </c>
      <c r="S55">
        <v>2.1082160225236755</v>
      </c>
      <c r="T55">
        <v>15.203480931661122</v>
      </c>
      <c r="U55" s="156">
        <f t="shared" si="2"/>
        <v>39.6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37.6</v>
      </c>
      <c r="E56">
        <f>GT!N56</f>
        <v>0</v>
      </c>
      <c r="F56">
        <f t="shared" si="4"/>
        <v>84</v>
      </c>
      <c r="G56">
        <f t="shared" si="5"/>
        <v>37.6</v>
      </c>
      <c r="H56" s="154"/>
      <c r="I56">
        <f>BRPL_EOD!AC56+BRPL_EOD!AD56</f>
        <v>12.21</v>
      </c>
      <c r="J56">
        <f>BYPL_EOD!AC56+BYPL_EOD!AD56</f>
        <v>7.78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37.07</v>
      </c>
      <c r="O56" s="154">
        <f t="shared" si="1"/>
        <v>0.53000000000000114</v>
      </c>
      <c r="P56">
        <v>12.384569732937686</v>
      </c>
      <c r="Q56">
        <v>7.8912328028055034</v>
      </c>
      <c r="R56">
        <v>0</v>
      </c>
      <c r="S56">
        <v>2.1097383328837336</v>
      </c>
      <c r="T56">
        <v>15.214459131373079</v>
      </c>
      <c r="U56" s="156">
        <f t="shared" si="2"/>
        <v>37.6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37.6</v>
      </c>
      <c r="E57">
        <f>GT!N57</f>
        <v>0</v>
      </c>
      <c r="F57">
        <f t="shared" si="4"/>
        <v>84</v>
      </c>
      <c r="G57">
        <f t="shared" si="5"/>
        <v>37.6</v>
      </c>
      <c r="H57" s="154"/>
      <c r="I57">
        <f>BRPL_EOD!AC57+BRPL_EOD!AD57</f>
        <v>12.21</v>
      </c>
      <c r="J57">
        <f>BYPL_EOD!AC57+BYPL_EOD!AD57</f>
        <v>7.78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37.07</v>
      </c>
      <c r="O57" s="154">
        <f t="shared" si="1"/>
        <v>0.53000000000000114</v>
      </c>
      <c r="P57">
        <v>12.384569732937686</v>
      </c>
      <c r="Q57">
        <v>7.8912328028055034</v>
      </c>
      <c r="R57">
        <v>0</v>
      </c>
      <c r="S57">
        <v>2.1097383328837336</v>
      </c>
      <c r="T57">
        <v>15.214459131373079</v>
      </c>
      <c r="U57" s="156">
        <f t="shared" si="2"/>
        <v>37.6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37.6</v>
      </c>
      <c r="E58">
        <f>GT!N58</f>
        <v>0</v>
      </c>
      <c r="F58">
        <f t="shared" si="4"/>
        <v>84</v>
      </c>
      <c r="G58">
        <f t="shared" si="5"/>
        <v>37.6</v>
      </c>
      <c r="H58" s="154"/>
      <c r="I58">
        <f>BRPL_EOD!AC58+BRPL_EOD!AD58</f>
        <v>12.21</v>
      </c>
      <c r="J58">
        <f>BYPL_EOD!AC58+BYPL_EOD!AD58</f>
        <v>7.78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37.07</v>
      </c>
      <c r="O58" s="154">
        <f t="shared" si="1"/>
        <v>0.53000000000000114</v>
      </c>
      <c r="P58">
        <v>12.384569732937686</v>
      </c>
      <c r="Q58">
        <v>7.8912328028055034</v>
      </c>
      <c r="R58">
        <v>0</v>
      </c>
      <c r="S58">
        <v>2.1097383328837336</v>
      </c>
      <c r="T58">
        <v>15.214459131373079</v>
      </c>
      <c r="U58" s="156">
        <f t="shared" si="2"/>
        <v>37.6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37.6</v>
      </c>
      <c r="E59">
        <f>GT!N59</f>
        <v>0</v>
      </c>
      <c r="F59">
        <f t="shared" si="4"/>
        <v>84</v>
      </c>
      <c r="G59">
        <f t="shared" si="5"/>
        <v>37.6</v>
      </c>
      <c r="H59" s="154"/>
      <c r="I59">
        <f>BRPL_EOD!AC59+BRPL_EOD!AD59</f>
        <v>12.21</v>
      </c>
      <c r="J59">
        <f>BYPL_EOD!AC59+BYPL_EOD!AD59</f>
        <v>7.78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37.07</v>
      </c>
      <c r="O59" s="154">
        <f t="shared" si="1"/>
        <v>0.53000000000000114</v>
      </c>
      <c r="P59">
        <v>12.384569732937686</v>
      </c>
      <c r="Q59">
        <v>7.8912328028055034</v>
      </c>
      <c r="R59">
        <v>0</v>
      </c>
      <c r="S59">
        <v>2.1097383328837336</v>
      </c>
      <c r="T59">
        <v>15.214459131373079</v>
      </c>
      <c r="U59" s="156">
        <f t="shared" si="2"/>
        <v>37.6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37.6</v>
      </c>
      <c r="E60">
        <f>GT!N60</f>
        <v>0</v>
      </c>
      <c r="F60">
        <f t="shared" si="4"/>
        <v>84</v>
      </c>
      <c r="G60">
        <f t="shared" si="5"/>
        <v>37.6</v>
      </c>
      <c r="H60" s="154"/>
      <c r="I60">
        <f>BRPL_EOD!AC60+BRPL_EOD!AD60</f>
        <v>12.21</v>
      </c>
      <c r="J60">
        <f>BYPL_EOD!AC60+BYPL_EOD!AD60</f>
        <v>7.78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37.07</v>
      </c>
      <c r="O60" s="154">
        <f t="shared" si="1"/>
        <v>0.53000000000000114</v>
      </c>
      <c r="P60">
        <v>12.384569732937686</v>
      </c>
      <c r="Q60">
        <v>7.8912328028055034</v>
      </c>
      <c r="R60">
        <v>0</v>
      </c>
      <c r="S60">
        <v>2.1097383328837336</v>
      </c>
      <c r="T60">
        <v>15.214459131373079</v>
      </c>
      <c r="U60" s="156">
        <f t="shared" si="2"/>
        <v>37.6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37.6</v>
      </c>
      <c r="E61">
        <f>GT!N61</f>
        <v>0</v>
      </c>
      <c r="F61">
        <f t="shared" si="4"/>
        <v>84</v>
      </c>
      <c r="G61">
        <f t="shared" si="5"/>
        <v>37.6</v>
      </c>
      <c r="H61" s="154"/>
      <c r="I61">
        <f>BRPL_EOD!AC61+BRPL_EOD!AD61</f>
        <v>12.21</v>
      </c>
      <c r="J61">
        <f>BYPL_EOD!AC61+BYPL_EOD!AD61</f>
        <v>7.78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37.07</v>
      </c>
      <c r="O61" s="154">
        <f t="shared" si="1"/>
        <v>0.53000000000000114</v>
      </c>
      <c r="P61">
        <v>12.384569732937686</v>
      </c>
      <c r="Q61">
        <v>7.8912328028055034</v>
      </c>
      <c r="R61">
        <v>0</v>
      </c>
      <c r="S61">
        <v>2.1097383328837336</v>
      </c>
      <c r="T61">
        <v>15.214459131373079</v>
      </c>
      <c r="U61" s="156">
        <f t="shared" si="2"/>
        <v>37.6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37.6</v>
      </c>
      <c r="E62">
        <f>GT!N62</f>
        <v>0</v>
      </c>
      <c r="F62">
        <f t="shared" si="4"/>
        <v>84</v>
      </c>
      <c r="G62">
        <f t="shared" si="5"/>
        <v>37.6</v>
      </c>
      <c r="H62" s="154"/>
      <c r="I62">
        <f>BRPL_EOD!AC62+BRPL_EOD!AD62</f>
        <v>12.21</v>
      </c>
      <c r="J62">
        <f>BYPL_EOD!AC62+BYPL_EOD!AD62</f>
        <v>7.78</v>
      </c>
      <c r="K62">
        <f>MES_EOD!AC62+MES_EOD!AD62</f>
        <v>0</v>
      </c>
      <c r="L62">
        <f>NDMC_EOD!AC62+NDMC_EOD!AD62</f>
        <v>2.08</v>
      </c>
      <c r="M62">
        <f>TPDDL_EOD!AC62+TPDDL_EOD!AD62</f>
        <v>15</v>
      </c>
      <c r="N62">
        <f t="shared" si="0"/>
        <v>37.07</v>
      </c>
      <c r="O62" s="154">
        <f t="shared" si="1"/>
        <v>0.53000000000000114</v>
      </c>
      <c r="P62">
        <v>12.384569732937686</v>
      </c>
      <c r="Q62">
        <v>7.8912328028055034</v>
      </c>
      <c r="R62">
        <v>0</v>
      </c>
      <c r="S62">
        <v>2.1097383328837336</v>
      </c>
      <c r="T62">
        <v>15.214459131373079</v>
      </c>
      <c r="U62" s="156">
        <f t="shared" si="2"/>
        <v>37.6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37.6</v>
      </c>
      <c r="E63">
        <f>GT!N63</f>
        <v>0</v>
      </c>
      <c r="F63">
        <f t="shared" si="4"/>
        <v>84</v>
      </c>
      <c r="G63">
        <f t="shared" si="5"/>
        <v>37.6</v>
      </c>
      <c r="H63" s="154"/>
      <c r="I63">
        <f>BRPL_EOD!AC63+BRPL_EOD!AD63</f>
        <v>12.21</v>
      </c>
      <c r="J63">
        <f>BYPL_EOD!AC63+BYPL_EOD!AD63</f>
        <v>7.78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37.07</v>
      </c>
      <c r="O63" s="154">
        <f t="shared" si="1"/>
        <v>0.53000000000000114</v>
      </c>
      <c r="P63">
        <v>12.384569732937686</v>
      </c>
      <c r="Q63">
        <v>7.8912328028055034</v>
      </c>
      <c r="R63">
        <v>0</v>
      </c>
      <c r="S63">
        <v>2.1097383328837336</v>
      </c>
      <c r="T63">
        <v>15.214459131373079</v>
      </c>
      <c r="U63" s="156">
        <f t="shared" si="2"/>
        <v>37.6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37.6</v>
      </c>
      <c r="E64">
        <f>GT!N64</f>
        <v>0</v>
      </c>
      <c r="F64">
        <f t="shared" si="4"/>
        <v>84</v>
      </c>
      <c r="G64">
        <f t="shared" si="5"/>
        <v>37.6</v>
      </c>
      <c r="H64" s="154"/>
      <c r="I64">
        <f>BRPL_EOD!AC64+BRPL_EOD!AD64</f>
        <v>12.21</v>
      </c>
      <c r="J64">
        <f>BYPL_EOD!AC64+BYPL_EOD!AD64</f>
        <v>7.78</v>
      </c>
      <c r="K64">
        <f>MES_EOD!AC64+MES_EOD!AD64</f>
        <v>0</v>
      </c>
      <c r="L64">
        <f>NDMC_EOD!AC64+NDMC_EOD!AD64</f>
        <v>2.08</v>
      </c>
      <c r="M64">
        <f>TPDDL_EOD!AC64+TPDDL_EOD!AD64</f>
        <v>15</v>
      </c>
      <c r="N64">
        <f t="shared" si="0"/>
        <v>37.07</v>
      </c>
      <c r="O64" s="154">
        <f t="shared" si="1"/>
        <v>0.53000000000000114</v>
      </c>
      <c r="P64">
        <v>12.384569732937686</v>
      </c>
      <c r="Q64">
        <v>7.8912328028055034</v>
      </c>
      <c r="R64">
        <v>0</v>
      </c>
      <c r="S64">
        <v>2.1097383328837336</v>
      </c>
      <c r="T64">
        <v>15.214459131373079</v>
      </c>
      <c r="U64" s="156">
        <f t="shared" si="2"/>
        <v>37.6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37.6</v>
      </c>
      <c r="E65">
        <f>GT!N65</f>
        <v>0</v>
      </c>
      <c r="F65">
        <f t="shared" si="4"/>
        <v>84</v>
      </c>
      <c r="G65">
        <f t="shared" si="5"/>
        <v>37.6</v>
      </c>
      <c r="H65" s="154"/>
      <c r="I65">
        <f>BRPL_EOD!AC65+BRPL_EOD!AD65</f>
        <v>12.21</v>
      </c>
      <c r="J65">
        <f>BYPL_EOD!AC65+BYPL_EOD!AD65</f>
        <v>7.78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37.07</v>
      </c>
      <c r="O65" s="154">
        <f t="shared" si="1"/>
        <v>0.53000000000000114</v>
      </c>
      <c r="P65">
        <v>12.384569732937686</v>
      </c>
      <c r="Q65">
        <v>7.8912328028055034</v>
      </c>
      <c r="R65">
        <v>0</v>
      </c>
      <c r="S65">
        <v>2.1097383328837336</v>
      </c>
      <c r="T65">
        <v>15.214459131373079</v>
      </c>
      <c r="U65" s="156">
        <f t="shared" si="2"/>
        <v>37.6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37.6</v>
      </c>
      <c r="E66">
        <f>GT!N66</f>
        <v>0</v>
      </c>
      <c r="F66">
        <f t="shared" si="4"/>
        <v>84</v>
      </c>
      <c r="G66">
        <f t="shared" si="5"/>
        <v>37.6</v>
      </c>
      <c r="H66" s="154"/>
      <c r="I66">
        <f>BRPL_EOD!AC66+BRPL_EOD!AD66</f>
        <v>12.21</v>
      </c>
      <c r="J66">
        <f>BYPL_EOD!AC66+BYPL_EOD!AD66</f>
        <v>7.78</v>
      </c>
      <c r="K66">
        <f>MES_EOD!AC66+MES_EOD!AD66</f>
        <v>0</v>
      </c>
      <c r="L66">
        <f>NDMC_EOD!AC66+NDMC_EOD!AD66</f>
        <v>2.08</v>
      </c>
      <c r="M66">
        <f>TPDDL_EOD!AC66+TPDDL_EOD!AD66</f>
        <v>15</v>
      </c>
      <c r="N66">
        <f t="shared" si="0"/>
        <v>37.07</v>
      </c>
      <c r="O66" s="154">
        <f t="shared" si="1"/>
        <v>0.53000000000000114</v>
      </c>
      <c r="P66">
        <v>12.384569732937686</v>
      </c>
      <c r="Q66">
        <v>7.8912328028055034</v>
      </c>
      <c r="R66">
        <v>0</v>
      </c>
      <c r="S66">
        <v>2.1097383328837336</v>
      </c>
      <c r="T66">
        <v>15.214459131373079</v>
      </c>
      <c r="U66" s="156">
        <f t="shared" si="2"/>
        <v>37.6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37.6</v>
      </c>
      <c r="E67">
        <f>GT!N67</f>
        <v>0</v>
      </c>
      <c r="F67">
        <f t="shared" si="4"/>
        <v>84</v>
      </c>
      <c r="G67">
        <f t="shared" si="5"/>
        <v>37.6</v>
      </c>
      <c r="H67" s="154"/>
      <c r="I67">
        <f>BRPL_EOD!AC67+BRPL_EOD!AD67</f>
        <v>12.92</v>
      </c>
      <c r="J67">
        <f>BYPL_EOD!AC67+BYPL_EOD!AD67</f>
        <v>7.07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37.07</v>
      </c>
      <c r="O67" s="154">
        <f t="shared" ref="O67:O98" si="7">G67-N67</f>
        <v>0.53000000000000114</v>
      </c>
      <c r="P67">
        <v>13.104720798489344</v>
      </c>
      <c r="Q67">
        <v>7.1710817372538447</v>
      </c>
      <c r="R67">
        <v>0</v>
      </c>
      <c r="S67">
        <v>2.1097383328837336</v>
      </c>
      <c r="T67">
        <v>15.214459131373079</v>
      </c>
      <c r="U67" s="156">
        <f t="shared" ref="U67:U98" si="8">SUM(P67:T67)</f>
        <v>37.6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37.6</v>
      </c>
      <c r="E68">
        <f>GT!N68</f>
        <v>0</v>
      </c>
      <c r="F68">
        <f t="shared" ref="F68:F98" si="10">B68+C68</f>
        <v>84</v>
      </c>
      <c r="G68">
        <f t="shared" ref="G68:G98" si="11">D68+E68-X68</f>
        <v>37.6</v>
      </c>
      <c r="H68" s="154"/>
      <c r="I68">
        <f>BRPL_EOD!AC68+BRPL_EOD!AD68</f>
        <v>12.92</v>
      </c>
      <c r="J68">
        <f>BYPL_EOD!AC68+BYPL_EOD!AD68</f>
        <v>7.07</v>
      </c>
      <c r="K68">
        <f>MES_EOD!AC68+MES_EOD!AD68</f>
        <v>0</v>
      </c>
      <c r="L68">
        <f>NDMC_EOD!AC68+NDMC_EOD!AD68</f>
        <v>2.08</v>
      </c>
      <c r="M68">
        <f>TPDDL_EOD!AC68+TPDDL_EOD!AD68</f>
        <v>15</v>
      </c>
      <c r="N68">
        <f t="shared" si="6"/>
        <v>37.07</v>
      </c>
      <c r="O68" s="154">
        <f t="shared" si="7"/>
        <v>0.53000000000000114</v>
      </c>
      <c r="P68">
        <v>13.104720798489344</v>
      </c>
      <c r="Q68">
        <v>7.1710817372538447</v>
      </c>
      <c r="R68">
        <v>0</v>
      </c>
      <c r="S68">
        <v>2.1097383328837336</v>
      </c>
      <c r="T68">
        <v>15.214459131373079</v>
      </c>
      <c r="U68" s="156">
        <f t="shared" si="8"/>
        <v>37.6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37.6</v>
      </c>
      <c r="E69">
        <f>GT!N69</f>
        <v>0</v>
      </c>
      <c r="F69">
        <f t="shared" si="10"/>
        <v>84</v>
      </c>
      <c r="G69">
        <f t="shared" si="11"/>
        <v>37.6</v>
      </c>
      <c r="H69" s="154"/>
      <c r="I69">
        <f>BRPL_EOD!AC69+BRPL_EOD!AD69</f>
        <v>12.92</v>
      </c>
      <c r="J69">
        <f>BYPL_EOD!AC69+BYPL_EOD!AD69</f>
        <v>7.07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37.07</v>
      </c>
      <c r="O69" s="154">
        <f t="shared" si="7"/>
        <v>0.53000000000000114</v>
      </c>
      <c r="P69">
        <v>13.104720798489344</v>
      </c>
      <c r="Q69">
        <v>7.1710817372538447</v>
      </c>
      <c r="R69">
        <v>0</v>
      </c>
      <c r="S69">
        <v>2.1097383328837336</v>
      </c>
      <c r="T69">
        <v>15.214459131373079</v>
      </c>
      <c r="U69" s="156">
        <f t="shared" si="8"/>
        <v>37.6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37.6</v>
      </c>
      <c r="E70">
        <f>GT!N70</f>
        <v>0</v>
      </c>
      <c r="F70">
        <f t="shared" si="10"/>
        <v>84</v>
      </c>
      <c r="G70">
        <f t="shared" si="11"/>
        <v>37.6</v>
      </c>
      <c r="H70" s="154"/>
      <c r="I70">
        <f>BRPL_EOD!AC70+BRPL_EOD!AD70</f>
        <v>12.92</v>
      </c>
      <c r="J70">
        <f>BYPL_EOD!AC70+BYPL_EOD!AD70</f>
        <v>7.07</v>
      </c>
      <c r="K70">
        <f>MES_EOD!AC70+MES_EOD!AD70</f>
        <v>0</v>
      </c>
      <c r="L70">
        <f>NDMC_EOD!AC70+NDMC_EOD!AD70</f>
        <v>2.08</v>
      </c>
      <c r="M70">
        <f>TPDDL_EOD!AC70+TPDDL_EOD!AD70</f>
        <v>15</v>
      </c>
      <c r="N70">
        <f t="shared" si="6"/>
        <v>37.07</v>
      </c>
      <c r="O70" s="154">
        <f t="shared" si="7"/>
        <v>0.53000000000000114</v>
      </c>
      <c r="P70">
        <v>13.104720798489344</v>
      </c>
      <c r="Q70">
        <v>7.1710817372538447</v>
      </c>
      <c r="R70">
        <v>0</v>
      </c>
      <c r="S70">
        <v>2.1097383328837336</v>
      </c>
      <c r="T70">
        <v>15.214459131373079</v>
      </c>
      <c r="U70" s="156">
        <f t="shared" si="8"/>
        <v>37.6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37.6</v>
      </c>
      <c r="E71">
        <f>GT!N71</f>
        <v>0</v>
      </c>
      <c r="F71">
        <f t="shared" si="10"/>
        <v>84</v>
      </c>
      <c r="G71">
        <f t="shared" si="11"/>
        <v>37.6</v>
      </c>
      <c r="H71" s="154"/>
      <c r="I71">
        <f>BRPL_EOD!AC71+BRPL_EOD!AD71</f>
        <v>12.92</v>
      </c>
      <c r="J71">
        <f>BYPL_EOD!AC71+BYPL_EOD!AD71</f>
        <v>7.07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37.07</v>
      </c>
      <c r="O71" s="154">
        <f t="shared" si="7"/>
        <v>0.53000000000000114</v>
      </c>
      <c r="P71">
        <v>13.104720798489344</v>
      </c>
      <c r="Q71">
        <v>7.1710817372538447</v>
      </c>
      <c r="R71">
        <v>0</v>
      </c>
      <c r="S71">
        <v>2.1097383328837336</v>
      </c>
      <c r="T71">
        <v>15.214459131373079</v>
      </c>
      <c r="U71" s="156">
        <f t="shared" si="8"/>
        <v>37.6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37.6</v>
      </c>
      <c r="E72">
        <f>GT!N72</f>
        <v>0</v>
      </c>
      <c r="F72">
        <f t="shared" si="10"/>
        <v>84</v>
      </c>
      <c r="G72">
        <f t="shared" si="11"/>
        <v>37.6</v>
      </c>
      <c r="H72" s="154"/>
      <c r="I72">
        <f>BRPL_EOD!AC72+BRPL_EOD!AD72</f>
        <v>12.92</v>
      </c>
      <c r="J72">
        <f>BYPL_EOD!AC72+BYPL_EOD!AD72</f>
        <v>7.07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37.07</v>
      </c>
      <c r="O72" s="154">
        <f t="shared" si="7"/>
        <v>0.53000000000000114</v>
      </c>
      <c r="P72">
        <v>13.104720798489344</v>
      </c>
      <c r="Q72">
        <v>7.1710817372538447</v>
      </c>
      <c r="R72">
        <v>0</v>
      </c>
      <c r="S72">
        <v>2.1097383328837336</v>
      </c>
      <c r="T72">
        <v>15.214459131373079</v>
      </c>
      <c r="U72" s="156">
        <f t="shared" si="8"/>
        <v>37.6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37.6</v>
      </c>
      <c r="E73">
        <f>GT!N73</f>
        <v>0</v>
      </c>
      <c r="F73">
        <f t="shared" si="10"/>
        <v>84</v>
      </c>
      <c r="G73">
        <f t="shared" si="11"/>
        <v>37.6</v>
      </c>
      <c r="H73" s="154"/>
      <c r="I73">
        <f>BRPL_EOD!AC73+BRPL_EOD!AD73</f>
        <v>12.92</v>
      </c>
      <c r="J73">
        <f>BYPL_EOD!AC73+BYPL_EOD!AD73</f>
        <v>7.07</v>
      </c>
      <c r="K73">
        <f>MES_EOD!AC73+MES_EOD!AD73</f>
        <v>0</v>
      </c>
      <c r="L73">
        <f>NDMC_EOD!AC73+NDMC_EOD!AD73</f>
        <v>2.08</v>
      </c>
      <c r="M73">
        <f>TPDDL_EOD!AC73+TPDDL_EOD!AD73</f>
        <v>15</v>
      </c>
      <c r="N73">
        <f t="shared" si="6"/>
        <v>37.07</v>
      </c>
      <c r="O73" s="154">
        <f t="shared" si="7"/>
        <v>0.53000000000000114</v>
      </c>
      <c r="P73">
        <v>13.104720798489344</v>
      </c>
      <c r="Q73">
        <v>7.1710817372538447</v>
      </c>
      <c r="R73">
        <v>0</v>
      </c>
      <c r="S73">
        <v>2.1097383328837336</v>
      </c>
      <c r="T73">
        <v>15.214459131373079</v>
      </c>
      <c r="U73" s="156">
        <f t="shared" si="8"/>
        <v>37.6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37.6</v>
      </c>
      <c r="E74">
        <f>GT!N74</f>
        <v>0</v>
      </c>
      <c r="F74">
        <f t="shared" si="10"/>
        <v>84</v>
      </c>
      <c r="G74">
        <f t="shared" si="11"/>
        <v>37.6</v>
      </c>
      <c r="H74" s="154"/>
      <c r="I74">
        <f>BRPL_EOD!AC74+BRPL_EOD!AD74</f>
        <v>12.92</v>
      </c>
      <c r="J74">
        <f>BYPL_EOD!AC74+BYPL_EOD!AD74</f>
        <v>7.07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37.07</v>
      </c>
      <c r="O74" s="154">
        <f t="shared" si="7"/>
        <v>0.53000000000000114</v>
      </c>
      <c r="P74">
        <v>13.104720798489344</v>
      </c>
      <c r="Q74">
        <v>7.1710817372538447</v>
      </c>
      <c r="R74">
        <v>0</v>
      </c>
      <c r="S74">
        <v>2.1097383328837336</v>
      </c>
      <c r="T74">
        <v>15.214459131373079</v>
      </c>
      <c r="U74" s="156">
        <f t="shared" si="8"/>
        <v>37.6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12.92</v>
      </c>
      <c r="J75">
        <f>BYPL_EOD!AC75+BYPL_EOD!AD75</f>
        <v>7.07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37.07</v>
      </c>
      <c r="O75" s="154">
        <f t="shared" si="7"/>
        <v>0.53000000000000114</v>
      </c>
      <c r="P75">
        <v>13.104720798489344</v>
      </c>
      <c r="Q75">
        <v>7.1710817372538447</v>
      </c>
      <c r="R75">
        <v>0</v>
      </c>
      <c r="S75">
        <v>2.1097383328837336</v>
      </c>
      <c r="T75">
        <v>15.214459131373079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12.92</v>
      </c>
      <c r="J76">
        <f>BYPL_EOD!AC76+BYPL_EOD!AD76</f>
        <v>7.07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37.07</v>
      </c>
      <c r="O76" s="154">
        <f t="shared" si="7"/>
        <v>0.53000000000000114</v>
      </c>
      <c r="P76">
        <v>13.104720798489344</v>
      </c>
      <c r="Q76">
        <v>7.1710817372538447</v>
      </c>
      <c r="R76">
        <v>0</v>
      </c>
      <c r="S76">
        <v>2.1097383328837336</v>
      </c>
      <c r="T76">
        <v>15.214459131373079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12.92</v>
      </c>
      <c r="J77">
        <f>BYPL_EOD!AC77+BYPL_EOD!AD77</f>
        <v>7.07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37.07</v>
      </c>
      <c r="O77" s="154">
        <f t="shared" si="7"/>
        <v>0.53000000000000114</v>
      </c>
      <c r="P77">
        <v>13.104720798489344</v>
      </c>
      <c r="Q77">
        <v>7.1710817372538447</v>
      </c>
      <c r="R77">
        <v>0</v>
      </c>
      <c r="S77">
        <v>2.1097383328837336</v>
      </c>
      <c r="T77">
        <v>15.214459131373079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12.92</v>
      </c>
      <c r="J78">
        <f>BYPL_EOD!AC78+BYPL_EOD!AD78</f>
        <v>7.07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37.07</v>
      </c>
      <c r="O78" s="154">
        <f t="shared" si="7"/>
        <v>0.53000000000000114</v>
      </c>
      <c r="P78">
        <v>13.104720798489344</v>
      </c>
      <c r="Q78">
        <v>7.1710817372538447</v>
      </c>
      <c r="R78">
        <v>0</v>
      </c>
      <c r="S78">
        <v>2.1097383328837336</v>
      </c>
      <c r="T78">
        <v>15.214459131373079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13.56</v>
      </c>
      <c r="J79">
        <f>BYPL_EOD!AC79+BYPL_EOD!AD79</f>
        <v>7.43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38.07</v>
      </c>
      <c r="O79" s="154">
        <f t="shared" si="7"/>
        <v>0.53000000000000114</v>
      </c>
      <c r="P79">
        <v>13.748778565799844</v>
      </c>
      <c r="Q79">
        <v>7.5334384029419486</v>
      </c>
      <c r="R79">
        <v>0</v>
      </c>
      <c r="S79">
        <v>2.1089571841344892</v>
      </c>
      <c r="T79">
        <v>15.20882584712372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6.98</v>
      </c>
      <c r="J80">
        <f>BYPL_EOD!AC80+BYPL_EOD!AD80</f>
        <v>4.1100000000000003</v>
      </c>
      <c r="K80">
        <f>MES_EOD!AC80+MES_EOD!AD80</f>
        <v>0</v>
      </c>
      <c r="L80">
        <f>NDMC_EOD!AC80+NDMC_EOD!AD80</f>
        <v>1.21</v>
      </c>
      <c r="M80">
        <f>TPDDL_EOD!AC80+TPDDL_EOD!AD80</f>
        <v>26.16</v>
      </c>
      <c r="N80">
        <f t="shared" si="6"/>
        <v>38.46</v>
      </c>
      <c r="O80" s="154">
        <f t="shared" si="7"/>
        <v>0.14000000000000057</v>
      </c>
      <c r="P80">
        <v>7.0633751456159608</v>
      </c>
      <c r="Q80">
        <v>4.1561000320705048</v>
      </c>
      <c r="R80">
        <v>0</v>
      </c>
      <c r="S80">
        <v>1.2205248223135357</v>
      </c>
      <c r="T80">
        <v>26.16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13.56</v>
      </c>
      <c r="J81">
        <f>BYPL_EOD!AC81+BYPL_EOD!AD81</f>
        <v>7.43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38.07</v>
      </c>
      <c r="O81" s="154">
        <f t="shared" si="7"/>
        <v>0.53000000000000114</v>
      </c>
      <c r="P81">
        <v>13.748778565799844</v>
      </c>
      <c r="Q81">
        <v>7.5334384029419486</v>
      </c>
      <c r="R81">
        <v>0</v>
      </c>
      <c r="S81">
        <v>2.1089571841344892</v>
      </c>
      <c r="T81">
        <v>15.20882584712372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13.56</v>
      </c>
      <c r="J82">
        <f>BYPL_EOD!AC82+BYPL_EOD!AD82</f>
        <v>7.43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38.07</v>
      </c>
      <c r="O82" s="154">
        <f t="shared" si="7"/>
        <v>0.53000000000000114</v>
      </c>
      <c r="P82">
        <v>13.748778565799844</v>
      </c>
      <c r="Q82">
        <v>7.5334384029419486</v>
      </c>
      <c r="R82">
        <v>0</v>
      </c>
      <c r="S82">
        <v>2.1089571841344892</v>
      </c>
      <c r="T82">
        <v>15.20882584712372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13.56</v>
      </c>
      <c r="J83">
        <f>BYPL_EOD!AC83+BYPL_EOD!AD83</f>
        <v>7.43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38.07</v>
      </c>
      <c r="O83" s="154">
        <f t="shared" si="7"/>
        <v>0.53000000000000114</v>
      </c>
      <c r="P83">
        <v>13.748778565799844</v>
      </c>
      <c r="Q83">
        <v>7.5334384029419486</v>
      </c>
      <c r="R83">
        <v>0</v>
      </c>
      <c r="S83">
        <v>2.1089571841344892</v>
      </c>
      <c r="T83">
        <v>15.20882584712372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13.56</v>
      </c>
      <c r="J84">
        <f>BYPL_EOD!AC84+BYPL_EOD!AD84</f>
        <v>7.43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38.07</v>
      </c>
      <c r="O84" s="154">
        <f t="shared" si="7"/>
        <v>0.53000000000000114</v>
      </c>
      <c r="P84">
        <v>13.748778565799844</v>
      </c>
      <c r="Q84">
        <v>7.5334384029419486</v>
      </c>
      <c r="R84">
        <v>0</v>
      </c>
      <c r="S84">
        <v>2.1089571841344892</v>
      </c>
      <c r="T84">
        <v>15.20882584712372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13.56</v>
      </c>
      <c r="J85">
        <f>BYPL_EOD!AC85+BYPL_EOD!AD85</f>
        <v>7.43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38.07</v>
      </c>
      <c r="O85" s="154">
        <f t="shared" si="7"/>
        <v>0.53000000000000114</v>
      </c>
      <c r="P85">
        <v>13.748778565799844</v>
      </c>
      <c r="Q85">
        <v>7.5334384029419486</v>
      </c>
      <c r="R85">
        <v>0</v>
      </c>
      <c r="S85">
        <v>2.1089571841344892</v>
      </c>
      <c r="T85">
        <v>15.20882584712372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13.56</v>
      </c>
      <c r="J86">
        <f>BYPL_EOD!AC86+BYPL_EOD!AD86</f>
        <v>7.43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38.07</v>
      </c>
      <c r="O86" s="154">
        <f t="shared" si="7"/>
        <v>0.53000000000000114</v>
      </c>
      <c r="P86">
        <v>13.748778565799844</v>
      </c>
      <c r="Q86">
        <v>7.5334384029419486</v>
      </c>
      <c r="R86">
        <v>0</v>
      </c>
      <c r="S86">
        <v>2.1089571841344892</v>
      </c>
      <c r="T86">
        <v>15.20882584712372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13.56</v>
      </c>
      <c r="J87">
        <f>BYPL_EOD!AC87+BYPL_EOD!AD87</f>
        <v>7.43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38.07</v>
      </c>
      <c r="O87" s="154">
        <f t="shared" si="7"/>
        <v>0.53000000000000114</v>
      </c>
      <c r="P87">
        <v>13.748778565799844</v>
      </c>
      <c r="Q87">
        <v>7.5334384029419486</v>
      </c>
      <c r="R87">
        <v>0</v>
      </c>
      <c r="S87">
        <v>2.1089571841344892</v>
      </c>
      <c r="T87">
        <v>15.20882584712372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13.56</v>
      </c>
      <c r="J88">
        <f>BYPL_EOD!AC88+BYPL_EOD!AD88</f>
        <v>7.43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38.07</v>
      </c>
      <c r="O88" s="154">
        <f t="shared" si="7"/>
        <v>0.53000000000000114</v>
      </c>
      <c r="P88">
        <v>13.748778565799844</v>
      </c>
      <c r="Q88">
        <v>7.5334384029419486</v>
      </c>
      <c r="R88">
        <v>0</v>
      </c>
      <c r="S88">
        <v>2.1089571841344892</v>
      </c>
      <c r="T88">
        <v>15.20882584712372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13.56</v>
      </c>
      <c r="J89">
        <f>BYPL_EOD!AC89+BYPL_EOD!AD89</f>
        <v>7.43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38.07</v>
      </c>
      <c r="O89" s="154">
        <f t="shared" si="7"/>
        <v>0.53000000000000114</v>
      </c>
      <c r="P89">
        <v>13.748778565799844</v>
      </c>
      <c r="Q89">
        <v>7.5334384029419486</v>
      </c>
      <c r="R89">
        <v>0</v>
      </c>
      <c r="S89">
        <v>2.1089571841344892</v>
      </c>
      <c r="T89">
        <v>15.20882584712372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13.56</v>
      </c>
      <c r="J90">
        <f>BYPL_EOD!AC90+BYPL_EOD!AD90</f>
        <v>7.43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38.07</v>
      </c>
      <c r="O90" s="154">
        <f t="shared" si="7"/>
        <v>0.53000000000000114</v>
      </c>
      <c r="P90">
        <v>13.748778565799844</v>
      </c>
      <c r="Q90">
        <v>7.5334384029419486</v>
      </c>
      <c r="R90">
        <v>0</v>
      </c>
      <c r="S90">
        <v>2.1089571841344892</v>
      </c>
      <c r="T90">
        <v>15.20882584712372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13.56</v>
      </c>
      <c r="J91">
        <f>BYPL_EOD!AC91+BYPL_EOD!AD91</f>
        <v>7.43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38.07</v>
      </c>
      <c r="O91" s="154">
        <f t="shared" si="7"/>
        <v>0.53000000000000114</v>
      </c>
      <c r="P91">
        <v>13.748778565799844</v>
      </c>
      <c r="Q91">
        <v>7.5334384029419486</v>
      </c>
      <c r="R91">
        <v>0</v>
      </c>
      <c r="S91">
        <v>2.1089571841344892</v>
      </c>
      <c r="T91">
        <v>15.20882584712372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13.56</v>
      </c>
      <c r="J92">
        <f>BYPL_EOD!AC92+BYPL_EOD!AD92</f>
        <v>7.43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38.07</v>
      </c>
      <c r="O92" s="154">
        <f t="shared" si="7"/>
        <v>0.53000000000000114</v>
      </c>
      <c r="P92">
        <v>13.748778565799844</v>
      </c>
      <c r="Q92">
        <v>7.5334384029419486</v>
      </c>
      <c r="R92">
        <v>0</v>
      </c>
      <c r="S92">
        <v>2.1089571841344892</v>
      </c>
      <c r="T92">
        <v>15.20882584712372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13.56</v>
      </c>
      <c r="J93">
        <f>BYPL_EOD!AC93+BYPL_EOD!AD93</f>
        <v>7.43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38.07</v>
      </c>
      <c r="O93" s="154">
        <f t="shared" si="7"/>
        <v>0.53000000000000114</v>
      </c>
      <c r="P93">
        <v>13.748778565799844</v>
      </c>
      <c r="Q93">
        <v>7.5334384029419486</v>
      </c>
      <c r="R93">
        <v>0</v>
      </c>
      <c r="S93">
        <v>2.1089571841344892</v>
      </c>
      <c r="T93">
        <v>15.20882584712372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37.39</v>
      </c>
      <c r="E94">
        <f>GT!N94</f>
        <v>0</v>
      </c>
      <c r="F94">
        <f t="shared" si="10"/>
        <v>84</v>
      </c>
      <c r="G94">
        <f t="shared" si="11"/>
        <v>37.39</v>
      </c>
      <c r="H94" s="154"/>
      <c r="I94">
        <f>BRPL_EOD!AC94+BRPL_EOD!AD94</f>
        <v>12</v>
      </c>
      <c r="J94">
        <f>BYPL_EOD!AC94+BYPL_EOD!AD94</f>
        <v>7.78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36.86</v>
      </c>
      <c r="O94" s="154">
        <f t="shared" si="7"/>
        <v>0.53000000000000114</v>
      </c>
      <c r="P94">
        <v>12.172544763971786</v>
      </c>
      <c r="Q94">
        <v>7.8918665219750412</v>
      </c>
      <c r="R94">
        <v>0</v>
      </c>
      <c r="S94">
        <v>2.109907759088443</v>
      </c>
      <c r="T94">
        <v>15.215680954964732</v>
      </c>
      <c r="U94" s="156">
        <f t="shared" si="8"/>
        <v>37.39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37.39</v>
      </c>
      <c r="E95">
        <f>GT!N95</f>
        <v>0</v>
      </c>
      <c r="F95">
        <f t="shared" si="10"/>
        <v>84</v>
      </c>
      <c r="G95">
        <f t="shared" si="11"/>
        <v>37.39</v>
      </c>
      <c r="H95" s="154"/>
      <c r="I95">
        <f>BRPL_EOD!AC95+BRPL_EOD!AD95</f>
        <v>12</v>
      </c>
      <c r="J95">
        <f>BYPL_EOD!AC95+BYPL_EOD!AD95</f>
        <v>7.78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36.86</v>
      </c>
      <c r="O95" s="154">
        <f t="shared" si="7"/>
        <v>0.53000000000000114</v>
      </c>
      <c r="P95">
        <v>12.172544763971786</v>
      </c>
      <c r="Q95">
        <v>7.8918665219750412</v>
      </c>
      <c r="R95">
        <v>0</v>
      </c>
      <c r="S95">
        <v>2.109907759088443</v>
      </c>
      <c r="T95">
        <v>15.215680954964732</v>
      </c>
      <c r="U95" s="156">
        <f t="shared" si="8"/>
        <v>37.39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37.39</v>
      </c>
      <c r="E96">
        <f>GT!N96</f>
        <v>0</v>
      </c>
      <c r="F96">
        <f t="shared" si="10"/>
        <v>84</v>
      </c>
      <c r="G96">
        <f t="shared" si="11"/>
        <v>37.39</v>
      </c>
      <c r="H96" s="154"/>
      <c r="I96">
        <f>BRPL_EOD!AC96+BRPL_EOD!AD96</f>
        <v>12</v>
      </c>
      <c r="J96">
        <f>BYPL_EOD!AC96+BYPL_EOD!AD96</f>
        <v>7.78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36.86</v>
      </c>
      <c r="O96" s="154">
        <f t="shared" si="7"/>
        <v>0.53000000000000114</v>
      </c>
      <c r="P96">
        <v>12.172544763971786</v>
      </c>
      <c r="Q96">
        <v>7.8918665219750412</v>
      </c>
      <c r="R96">
        <v>0</v>
      </c>
      <c r="S96">
        <v>2.109907759088443</v>
      </c>
      <c r="T96">
        <v>15.215680954964732</v>
      </c>
      <c r="U96" s="156">
        <f t="shared" si="8"/>
        <v>37.39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37.39</v>
      </c>
      <c r="E97">
        <f>GT!N97</f>
        <v>0</v>
      </c>
      <c r="F97">
        <f t="shared" si="10"/>
        <v>84</v>
      </c>
      <c r="G97">
        <f t="shared" si="11"/>
        <v>37.39</v>
      </c>
      <c r="H97" s="154"/>
      <c r="I97">
        <f>BRPL_EOD!AC97+BRPL_EOD!AD97</f>
        <v>12</v>
      </c>
      <c r="J97">
        <f>BYPL_EOD!AC97+BYPL_EOD!AD97</f>
        <v>7.78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36.86</v>
      </c>
      <c r="O97" s="154">
        <f t="shared" si="7"/>
        <v>0.53000000000000114</v>
      </c>
      <c r="P97">
        <v>12.172544763971786</v>
      </c>
      <c r="Q97">
        <v>7.8918665219750412</v>
      </c>
      <c r="R97">
        <v>0</v>
      </c>
      <c r="S97">
        <v>2.109907759088443</v>
      </c>
      <c r="T97">
        <v>15.215680954964732</v>
      </c>
      <c r="U97" s="156">
        <f t="shared" si="8"/>
        <v>37.39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37.39</v>
      </c>
      <c r="E98">
        <f>GT!N98</f>
        <v>0</v>
      </c>
      <c r="F98">
        <f t="shared" si="10"/>
        <v>84</v>
      </c>
      <c r="G98">
        <f t="shared" si="11"/>
        <v>37.39</v>
      </c>
      <c r="H98" s="154"/>
      <c r="I98">
        <f>BRPL_EOD!AC98+BRPL_EOD!AD98</f>
        <v>12</v>
      </c>
      <c r="J98">
        <f>BYPL_EOD!AC98+BYPL_EOD!AD98</f>
        <v>7.78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36.86</v>
      </c>
      <c r="O98" s="154">
        <f t="shared" si="7"/>
        <v>0.53000000000000114</v>
      </c>
      <c r="P98">
        <v>12.172544763971786</v>
      </c>
      <c r="Q98">
        <v>7.8918665219750412</v>
      </c>
      <c r="R98">
        <v>0</v>
      </c>
      <c r="S98">
        <v>2.109907759088443</v>
      </c>
      <c r="T98">
        <v>15.215680954964732</v>
      </c>
      <c r="U98" s="156">
        <f t="shared" si="8"/>
        <v>37.39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0.92363749999999845</v>
      </c>
      <c r="E99" s="156">
        <f t="shared" si="12"/>
        <v>0</v>
      </c>
      <c r="F99" s="156">
        <f t="shared" si="12"/>
        <v>2.016</v>
      </c>
      <c r="G99" s="156">
        <f t="shared" si="12"/>
        <v>0.92363749999999845</v>
      </c>
      <c r="H99" s="156"/>
      <c r="I99" s="156">
        <f t="shared" si="12"/>
        <v>0.31913749999999957</v>
      </c>
      <c r="J99" s="156">
        <f t="shared" si="12"/>
        <v>0.17938499999999985</v>
      </c>
      <c r="K99" s="156">
        <f t="shared" si="12"/>
        <v>0</v>
      </c>
      <c r="L99" s="156">
        <f t="shared" si="12"/>
        <v>4.9702500000000087E-2</v>
      </c>
      <c r="M99" s="156">
        <f t="shared" si="12"/>
        <v>0.36279</v>
      </c>
      <c r="N99" s="156">
        <f t="shared" si="12"/>
        <v>0.91101500000000135</v>
      </c>
      <c r="O99" s="156">
        <f t="shared" si="12"/>
        <v>1.2622500000000028E-2</v>
      </c>
      <c r="P99" s="156">
        <f t="shared" si="12"/>
        <v>0.32358823054513458</v>
      </c>
      <c r="Q99" s="156">
        <f t="shared" si="12"/>
        <v>0.18188753851049907</v>
      </c>
      <c r="R99" s="156">
        <f t="shared" si="12"/>
        <v>0</v>
      </c>
      <c r="S99" s="156">
        <f t="shared" si="12"/>
        <v>5.0395208925524335E-2</v>
      </c>
      <c r="T99" s="156">
        <f t="shared" si="12"/>
        <v>0.36776652201884241</v>
      </c>
      <c r="U99" s="156">
        <f t="shared" si="12"/>
        <v>0.92363749999999845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44591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205.74</v>
      </c>
      <c r="E3">
        <f>BAWANA!AM3</f>
        <v>0</v>
      </c>
      <c r="F3">
        <f>(B3+C3)*0.8</f>
        <v>256</v>
      </c>
      <c r="G3">
        <f>(D3+E3)</f>
        <v>205.74</v>
      </c>
      <c r="H3" s="154"/>
      <c r="I3">
        <f>BRPL_EOD!AK3+BRPL_EOD!AL3</f>
        <v>76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50</v>
      </c>
      <c r="N3">
        <f t="shared" ref="N3:N66" si="0">SUM(I3:M3)</f>
        <v>209.74</v>
      </c>
      <c r="O3" s="154">
        <f t="shared" ref="O3:O66" si="1">G3-N3</f>
        <v>-4</v>
      </c>
      <c r="P3">
        <v>74.550586440354721</v>
      </c>
      <c r="Q3">
        <v>48.967964146085635</v>
      </c>
      <c r="R3">
        <v>5.709005435300849</v>
      </c>
      <c r="S3">
        <v>27.466005530657004</v>
      </c>
      <c r="T3">
        <v>49.046438447601794</v>
      </c>
      <c r="U3" s="156">
        <f t="shared" ref="U3:U66" si="2">SUM(P3:T3)</f>
        <v>205.74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209.74</v>
      </c>
      <c r="E4">
        <f>BAWANA!AM4</f>
        <v>0</v>
      </c>
      <c r="F4">
        <f t="shared" ref="F4:F67" si="4">(B4+C4)*0.8</f>
        <v>256</v>
      </c>
      <c r="G4">
        <f t="shared" ref="G4:G67" si="5">(D4+E4)</f>
        <v>209.74</v>
      </c>
      <c r="H4" s="154"/>
      <c r="I4">
        <f>BRPL_EOD!AK4+BRPL_EOD!AL4</f>
        <v>76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50</v>
      </c>
      <c r="N4">
        <f t="shared" si="0"/>
        <v>209.74</v>
      </c>
      <c r="O4" s="154">
        <f t="shared" si="1"/>
        <v>0</v>
      </c>
      <c r="P4">
        <v>76</v>
      </c>
      <c r="Q4">
        <v>49.92</v>
      </c>
      <c r="R4">
        <v>5.82</v>
      </c>
      <c r="S4">
        <v>28</v>
      </c>
      <c r="T4">
        <v>50</v>
      </c>
      <c r="U4" s="156">
        <f t="shared" si="2"/>
        <v>209.74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209.74</v>
      </c>
      <c r="E5">
        <f>BAWANA!AM5</f>
        <v>0</v>
      </c>
      <c r="F5">
        <f t="shared" si="4"/>
        <v>256</v>
      </c>
      <c r="G5">
        <f t="shared" si="5"/>
        <v>209.74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50</v>
      </c>
      <c r="N5">
        <f t="shared" si="0"/>
        <v>209.74</v>
      </c>
      <c r="O5" s="154">
        <f t="shared" si="1"/>
        <v>0</v>
      </c>
      <c r="P5">
        <v>76</v>
      </c>
      <c r="Q5">
        <v>49.92</v>
      </c>
      <c r="R5">
        <v>5.82</v>
      </c>
      <c r="S5">
        <v>28</v>
      </c>
      <c r="T5">
        <v>50</v>
      </c>
      <c r="U5" s="156">
        <f t="shared" si="2"/>
        <v>209.74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209.74</v>
      </c>
      <c r="E6">
        <f>BAWANA!AM6</f>
        <v>0</v>
      </c>
      <c r="F6">
        <f t="shared" si="4"/>
        <v>256</v>
      </c>
      <c r="G6">
        <f t="shared" si="5"/>
        <v>209.74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50</v>
      </c>
      <c r="N6">
        <f t="shared" si="0"/>
        <v>209.74</v>
      </c>
      <c r="O6" s="154">
        <f t="shared" si="1"/>
        <v>0</v>
      </c>
      <c r="P6">
        <v>76</v>
      </c>
      <c r="Q6">
        <v>49.92</v>
      </c>
      <c r="R6">
        <v>5.82</v>
      </c>
      <c r="S6">
        <v>28</v>
      </c>
      <c r="T6">
        <v>50</v>
      </c>
      <c r="U6" s="156">
        <f t="shared" si="2"/>
        <v>209.74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209.74</v>
      </c>
      <c r="E7">
        <f>BAWANA!AM7</f>
        <v>0</v>
      </c>
      <c r="F7">
        <f t="shared" si="4"/>
        <v>256</v>
      </c>
      <c r="G7">
        <f t="shared" si="5"/>
        <v>209.74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50</v>
      </c>
      <c r="N7">
        <f t="shared" si="0"/>
        <v>209.74</v>
      </c>
      <c r="O7" s="154">
        <f t="shared" si="1"/>
        <v>0</v>
      </c>
      <c r="P7">
        <v>76</v>
      </c>
      <c r="Q7">
        <v>49.92</v>
      </c>
      <c r="R7">
        <v>5.82</v>
      </c>
      <c r="S7">
        <v>28</v>
      </c>
      <c r="T7">
        <v>50</v>
      </c>
      <c r="U7" s="156">
        <f t="shared" si="2"/>
        <v>209.74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209.74</v>
      </c>
      <c r="E8">
        <f>BAWANA!AM8</f>
        <v>0</v>
      </c>
      <c r="F8">
        <f t="shared" si="4"/>
        <v>256</v>
      </c>
      <c r="G8">
        <f t="shared" si="5"/>
        <v>209.74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50</v>
      </c>
      <c r="N8">
        <f t="shared" si="0"/>
        <v>209.74</v>
      </c>
      <c r="O8" s="154">
        <f t="shared" si="1"/>
        <v>0</v>
      </c>
      <c r="P8">
        <v>76</v>
      </c>
      <c r="Q8">
        <v>49.92</v>
      </c>
      <c r="R8">
        <v>5.82</v>
      </c>
      <c r="S8">
        <v>28</v>
      </c>
      <c r="T8">
        <v>50</v>
      </c>
      <c r="U8" s="156">
        <f t="shared" si="2"/>
        <v>209.74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209.74</v>
      </c>
      <c r="E9">
        <f>BAWANA!AM9</f>
        <v>0</v>
      </c>
      <c r="F9">
        <f t="shared" si="4"/>
        <v>256</v>
      </c>
      <c r="G9">
        <f t="shared" si="5"/>
        <v>209.74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50</v>
      </c>
      <c r="N9">
        <f t="shared" si="0"/>
        <v>209.74</v>
      </c>
      <c r="O9" s="154">
        <f t="shared" si="1"/>
        <v>0</v>
      </c>
      <c r="P9">
        <v>76</v>
      </c>
      <c r="Q9">
        <v>49.92</v>
      </c>
      <c r="R9">
        <v>5.82</v>
      </c>
      <c r="S9">
        <v>28</v>
      </c>
      <c r="T9">
        <v>50</v>
      </c>
      <c r="U9" s="156">
        <f t="shared" si="2"/>
        <v>209.74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209.74</v>
      </c>
      <c r="E10">
        <f>BAWANA!AM10</f>
        <v>0</v>
      </c>
      <c r="F10">
        <f t="shared" si="4"/>
        <v>256</v>
      </c>
      <c r="G10">
        <f t="shared" si="5"/>
        <v>209.74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50</v>
      </c>
      <c r="N10">
        <f t="shared" si="0"/>
        <v>209.74</v>
      </c>
      <c r="O10" s="154">
        <f t="shared" si="1"/>
        <v>0</v>
      </c>
      <c r="P10">
        <v>76</v>
      </c>
      <c r="Q10">
        <v>49.92</v>
      </c>
      <c r="R10">
        <v>5.82</v>
      </c>
      <c r="S10">
        <v>28</v>
      </c>
      <c r="T10">
        <v>50</v>
      </c>
      <c r="U10" s="156">
        <f t="shared" si="2"/>
        <v>209.74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209.74</v>
      </c>
      <c r="E11">
        <f>BAWANA!AM11</f>
        <v>0</v>
      </c>
      <c r="F11">
        <f t="shared" si="4"/>
        <v>256</v>
      </c>
      <c r="G11">
        <f t="shared" si="5"/>
        <v>209.74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50</v>
      </c>
      <c r="N11">
        <f t="shared" si="0"/>
        <v>209.74</v>
      </c>
      <c r="O11" s="154">
        <f t="shared" si="1"/>
        <v>0</v>
      </c>
      <c r="P11">
        <v>76</v>
      </c>
      <c r="Q11">
        <v>49.92</v>
      </c>
      <c r="R11">
        <v>5.82</v>
      </c>
      <c r="S11">
        <v>28</v>
      </c>
      <c r="T11">
        <v>50</v>
      </c>
      <c r="U11" s="156">
        <f t="shared" si="2"/>
        <v>209.74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209.74</v>
      </c>
      <c r="E12">
        <f>BAWANA!AM12</f>
        <v>0</v>
      </c>
      <c r="F12">
        <f t="shared" si="4"/>
        <v>256</v>
      </c>
      <c r="G12">
        <f t="shared" si="5"/>
        <v>209.74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50</v>
      </c>
      <c r="N12">
        <f t="shared" si="0"/>
        <v>209.74</v>
      </c>
      <c r="O12" s="154">
        <f t="shared" si="1"/>
        <v>0</v>
      </c>
      <c r="P12">
        <v>76</v>
      </c>
      <c r="Q12">
        <v>49.92</v>
      </c>
      <c r="R12">
        <v>5.82</v>
      </c>
      <c r="S12">
        <v>28</v>
      </c>
      <c r="T12">
        <v>50</v>
      </c>
      <c r="U12" s="156">
        <f t="shared" si="2"/>
        <v>209.74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209.74</v>
      </c>
      <c r="E13">
        <f>BAWANA!AM13</f>
        <v>0</v>
      </c>
      <c r="F13">
        <f t="shared" si="4"/>
        <v>256</v>
      </c>
      <c r="G13">
        <f t="shared" si="5"/>
        <v>209.74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50</v>
      </c>
      <c r="N13">
        <f t="shared" si="0"/>
        <v>209.74</v>
      </c>
      <c r="O13" s="154">
        <f t="shared" si="1"/>
        <v>0</v>
      </c>
      <c r="P13">
        <v>76</v>
      </c>
      <c r="Q13">
        <v>49.92</v>
      </c>
      <c r="R13">
        <v>5.82</v>
      </c>
      <c r="S13">
        <v>28</v>
      </c>
      <c r="T13">
        <v>50</v>
      </c>
      <c r="U13" s="156">
        <f t="shared" si="2"/>
        <v>209.74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209.74</v>
      </c>
      <c r="E14">
        <f>BAWANA!AM14</f>
        <v>0</v>
      </c>
      <c r="F14">
        <f t="shared" si="4"/>
        <v>256</v>
      </c>
      <c r="G14">
        <f t="shared" si="5"/>
        <v>209.74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50</v>
      </c>
      <c r="N14">
        <f t="shared" si="0"/>
        <v>209.74</v>
      </c>
      <c r="O14" s="154">
        <f t="shared" si="1"/>
        <v>0</v>
      </c>
      <c r="P14">
        <v>76</v>
      </c>
      <c r="Q14">
        <v>49.92</v>
      </c>
      <c r="R14">
        <v>5.82</v>
      </c>
      <c r="S14">
        <v>28</v>
      </c>
      <c r="T14">
        <v>50</v>
      </c>
      <c r="U14" s="156">
        <f t="shared" si="2"/>
        <v>209.74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209.74</v>
      </c>
      <c r="E15">
        <f>BAWANA!AM15</f>
        <v>0</v>
      </c>
      <c r="F15">
        <f t="shared" si="4"/>
        <v>256</v>
      </c>
      <c r="G15">
        <f t="shared" si="5"/>
        <v>209.74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50</v>
      </c>
      <c r="N15">
        <f t="shared" si="0"/>
        <v>209.74</v>
      </c>
      <c r="O15" s="154">
        <f t="shared" si="1"/>
        <v>0</v>
      </c>
      <c r="P15">
        <v>76</v>
      </c>
      <c r="Q15">
        <v>49.92</v>
      </c>
      <c r="R15">
        <v>5.82</v>
      </c>
      <c r="S15">
        <v>28</v>
      </c>
      <c r="T15">
        <v>50</v>
      </c>
      <c r="U15" s="156">
        <f t="shared" si="2"/>
        <v>209.74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209.74</v>
      </c>
      <c r="E16">
        <f>BAWANA!AM16</f>
        <v>0</v>
      </c>
      <c r="F16">
        <f t="shared" si="4"/>
        <v>256</v>
      </c>
      <c r="G16">
        <f t="shared" si="5"/>
        <v>209.74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50</v>
      </c>
      <c r="N16">
        <f t="shared" si="0"/>
        <v>209.74</v>
      </c>
      <c r="O16" s="154">
        <f t="shared" si="1"/>
        <v>0</v>
      </c>
      <c r="P16">
        <v>76</v>
      </c>
      <c r="Q16">
        <v>49.92</v>
      </c>
      <c r="R16">
        <v>5.82</v>
      </c>
      <c r="S16">
        <v>28</v>
      </c>
      <c r="T16">
        <v>50</v>
      </c>
      <c r="U16" s="156">
        <f t="shared" si="2"/>
        <v>209.74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209.74</v>
      </c>
      <c r="E17">
        <f>BAWANA!AM17</f>
        <v>0</v>
      </c>
      <c r="F17">
        <f t="shared" si="4"/>
        <v>256</v>
      </c>
      <c r="G17">
        <f t="shared" si="5"/>
        <v>209.74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5.82</v>
      </c>
      <c r="L17">
        <f>NDMC_EOD!AK17+NDMC_EOD!AL17</f>
        <v>28</v>
      </c>
      <c r="M17">
        <f>TPDDL_EOD!AK17+TPDDL_EOD!AL17</f>
        <v>50</v>
      </c>
      <c r="N17">
        <f t="shared" si="0"/>
        <v>209.74</v>
      </c>
      <c r="O17" s="154">
        <f t="shared" si="1"/>
        <v>0</v>
      </c>
      <c r="P17">
        <v>76</v>
      </c>
      <c r="Q17">
        <v>49.92</v>
      </c>
      <c r="R17">
        <v>5.82</v>
      </c>
      <c r="S17">
        <v>28</v>
      </c>
      <c r="T17">
        <v>50</v>
      </c>
      <c r="U17" s="156">
        <f t="shared" si="2"/>
        <v>209.74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209.74</v>
      </c>
      <c r="E18">
        <f>BAWANA!AM18</f>
        <v>0</v>
      </c>
      <c r="F18">
        <f t="shared" si="4"/>
        <v>256</v>
      </c>
      <c r="G18">
        <f t="shared" si="5"/>
        <v>209.74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50</v>
      </c>
      <c r="N18">
        <f t="shared" si="0"/>
        <v>209.74</v>
      </c>
      <c r="O18" s="154">
        <f t="shared" si="1"/>
        <v>0</v>
      </c>
      <c r="P18">
        <v>76</v>
      </c>
      <c r="Q18">
        <v>49.92</v>
      </c>
      <c r="R18">
        <v>5.82</v>
      </c>
      <c r="S18">
        <v>28</v>
      </c>
      <c r="T18">
        <v>50</v>
      </c>
      <c r="U18" s="156">
        <f t="shared" si="2"/>
        <v>209.74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209.74</v>
      </c>
      <c r="E19">
        <f>BAWANA!AM19</f>
        <v>0</v>
      </c>
      <c r="F19">
        <f t="shared" si="4"/>
        <v>256</v>
      </c>
      <c r="G19">
        <f t="shared" si="5"/>
        <v>209.74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5.82</v>
      </c>
      <c r="L19">
        <f>NDMC_EOD!AK19+NDMC_EOD!AL19</f>
        <v>28</v>
      </c>
      <c r="M19">
        <f>TPDDL_EOD!AK19+TPDDL_EOD!AL19</f>
        <v>50</v>
      </c>
      <c r="N19">
        <f t="shared" si="0"/>
        <v>209.74</v>
      </c>
      <c r="O19" s="154">
        <f t="shared" si="1"/>
        <v>0</v>
      </c>
      <c r="P19">
        <v>76</v>
      </c>
      <c r="Q19">
        <v>49.92</v>
      </c>
      <c r="R19">
        <v>5.82</v>
      </c>
      <c r="S19">
        <v>28</v>
      </c>
      <c r="T19">
        <v>50</v>
      </c>
      <c r="U19" s="156">
        <f t="shared" si="2"/>
        <v>209.74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209.74</v>
      </c>
      <c r="E20">
        <f>BAWANA!AM20</f>
        <v>0</v>
      </c>
      <c r="F20">
        <f t="shared" si="4"/>
        <v>256</v>
      </c>
      <c r="G20">
        <f t="shared" si="5"/>
        <v>209.74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5.82</v>
      </c>
      <c r="L20">
        <f>NDMC_EOD!AK20+NDMC_EOD!AL20</f>
        <v>28</v>
      </c>
      <c r="M20">
        <f>TPDDL_EOD!AK20+TPDDL_EOD!AL20</f>
        <v>50</v>
      </c>
      <c r="N20">
        <f t="shared" si="0"/>
        <v>209.74</v>
      </c>
      <c r="O20" s="154">
        <f t="shared" si="1"/>
        <v>0</v>
      </c>
      <c r="P20">
        <v>76</v>
      </c>
      <c r="Q20">
        <v>49.92</v>
      </c>
      <c r="R20">
        <v>5.82</v>
      </c>
      <c r="S20">
        <v>28</v>
      </c>
      <c r="T20">
        <v>50</v>
      </c>
      <c r="U20" s="156">
        <f t="shared" si="2"/>
        <v>209.74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212.74</v>
      </c>
      <c r="E21">
        <f>BAWANA!AM21</f>
        <v>0</v>
      </c>
      <c r="F21">
        <f t="shared" si="4"/>
        <v>256</v>
      </c>
      <c r="G21">
        <f t="shared" si="5"/>
        <v>212.74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8.82</v>
      </c>
      <c r="L21">
        <f>NDMC_EOD!AK21+NDMC_EOD!AL21</f>
        <v>28</v>
      </c>
      <c r="M21">
        <f>TPDDL_EOD!AK21+TPDDL_EOD!AL21</f>
        <v>50</v>
      </c>
      <c r="N21">
        <f t="shared" si="0"/>
        <v>212.74</v>
      </c>
      <c r="O21" s="154">
        <f t="shared" si="1"/>
        <v>0</v>
      </c>
      <c r="P21">
        <v>76</v>
      </c>
      <c r="Q21">
        <v>49.92</v>
      </c>
      <c r="R21">
        <v>8.82</v>
      </c>
      <c r="S21">
        <v>28</v>
      </c>
      <c r="T21">
        <v>50</v>
      </c>
      <c r="U21" s="156">
        <f t="shared" si="2"/>
        <v>212.74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212.74</v>
      </c>
      <c r="E22">
        <f>BAWANA!AM22</f>
        <v>0</v>
      </c>
      <c r="F22">
        <f t="shared" si="4"/>
        <v>256</v>
      </c>
      <c r="G22">
        <f t="shared" si="5"/>
        <v>212.74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8.82</v>
      </c>
      <c r="L22">
        <f>NDMC_EOD!AK22+NDMC_EOD!AL22</f>
        <v>28</v>
      </c>
      <c r="M22">
        <f>TPDDL_EOD!AK22+TPDDL_EOD!AL22</f>
        <v>50</v>
      </c>
      <c r="N22">
        <f t="shared" si="0"/>
        <v>212.74</v>
      </c>
      <c r="O22" s="154">
        <f t="shared" si="1"/>
        <v>0</v>
      </c>
      <c r="P22">
        <v>76</v>
      </c>
      <c r="Q22">
        <v>49.92</v>
      </c>
      <c r="R22">
        <v>8.82</v>
      </c>
      <c r="S22">
        <v>28</v>
      </c>
      <c r="T22">
        <v>50</v>
      </c>
      <c r="U22" s="156">
        <f t="shared" si="2"/>
        <v>212.74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213.74</v>
      </c>
      <c r="E23">
        <f>BAWANA!AM23</f>
        <v>0</v>
      </c>
      <c r="F23">
        <f t="shared" si="4"/>
        <v>256</v>
      </c>
      <c r="G23">
        <f t="shared" si="5"/>
        <v>213.74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9.82</v>
      </c>
      <c r="L23">
        <f>NDMC_EOD!AK23+NDMC_EOD!AL23</f>
        <v>28</v>
      </c>
      <c r="M23">
        <f>TPDDL_EOD!AK23+TPDDL_EOD!AL23</f>
        <v>50</v>
      </c>
      <c r="N23">
        <f t="shared" si="0"/>
        <v>213.74</v>
      </c>
      <c r="O23" s="154">
        <f t="shared" si="1"/>
        <v>0</v>
      </c>
      <c r="P23">
        <v>76</v>
      </c>
      <c r="Q23">
        <v>49.92</v>
      </c>
      <c r="R23">
        <v>9.82</v>
      </c>
      <c r="S23">
        <v>28</v>
      </c>
      <c r="T23">
        <v>50</v>
      </c>
      <c r="U23" s="156">
        <f t="shared" si="2"/>
        <v>213.74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214.74</v>
      </c>
      <c r="E24">
        <f>BAWANA!AM24</f>
        <v>0</v>
      </c>
      <c r="F24">
        <f t="shared" si="4"/>
        <v>256</v>
      </c>
      <c r="G24">
        <f t="shared" si="5"/>
        <v>214.74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10.82</v>
      </c>
      <c r="L24">
        <f>NDMC_EOD!AK24+NDMC_EOD!AL24</f>
        <v>28</v>
      </c>
      <c r="M24">
        <f>TPDDL_EOD!AK24+TPDDL_EOD!AL24</f>
        <v>50</v>
      </c>
      <c r="N24">
        <f t="shared" si="0"/>
        <v>214.74</v>
      </c>
      <c r="O24" s="154">
        <f t="shared" si="1"/>
        <v>0</v>
      </c>
      <c r="P24">
        <v>76</v>
      </c>
      <c r="Q24">
        <v>49.92</v>
      </c>
      <c r="R24">
        <v>10.82</v>
      </c>
      <c r="S24">
        <v>28</v>
      </c>
      <c r="T24">
        <v>50</v>
      </c>
      <c r="U24" s="156">
        <f t="shared" si="2"/>
        <v>214.74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220.74</v>
      </c>
      <c r="E25">
        <f>BAWANA!AM25</f>
        <v>0</v>
      </c>
      <c r="F25">
        <f t="shared" si="4"/>
        <v>256</v>
      </c>
      <c r="G25">
        <f t="shared" si="5"/>
        <v>220.74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16.82</v>
      </c>
      <c r="L25">
        <f>NDMC_EOD!AK25+NDMC_EOD!AL25</f>
        <v>28</v>
      </c>
      <c r="M25">
        <f>TPDDL_EOD!AK25+TPDDL_EOD!AL25</f>
        <v>50</v>
      </c>
      <c r="N25">
        <f t="shared" si="0"/>
        <v>220.74</v>
      </c>
      <c r="O25" s="154">
        <f t="shared" si="1"/>
        <v>0</v>
      </c>
      <c r="P25">
        <v>76</v>
      </c>
      <c r="Q25">
        <v>49.92</v>
      </c>
      <c r="R25">
        <v>16.82</v>
      </c>
      <c r="S25">
        <v>28</v>
      </c>
      <c r="T25">
        <v>50</v>
      </c>
      <c r="U25" s="156">
        <f t="shared" si="2"/>
        <v>220.74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233.33999999999997</v>
      </c>
      <c r="E26">
        <f>BAWANA!AM26</f>
        <v>0</v>
      </c>
      <c r="F26">
        <f t="shared" si="4"/>
        <v>256</v>
      </c>
      <c r="G26">
        <f t="shared" si="5"/>
        <v>233.33999999999997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9.82</v>
      </c>
      <c r="L26">
        <f>NDMC_EOD!AK26+NDMC_EOD!AL26</f>
        <v>28</v>
      </c>
      <c r="M26">
        <f>TPDDL_EOD!AK26+TPDDL_EOD!AL26</f>
        <v>69.599999999999994</v>
      </c>
      <c r="N26">
        <f t="shared" si="0"/>
        <v>233.34</v>
      </c>
      <c r="O26" s="154">
        <f t="shared" si="1"/>
        <v>0</v>
      </c>
      <c r="P26">
        <v>75.999999999999986</v>
      </c>
      <c r="Q26">
        <v>49.919999999999995</v>
      </c>
      <c r="R26">
        <v>9.8199999999999985</v>
      </c>
      <c r="S26">
        <v>27.999999999999996</v>
      </c>
      <c r="T26">
        <v>69.59999999999998</v>
      </c>
      <c r="U26" s="156">
        <f t="shared" si="2"/>
        <v>233.33999999999997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239.42</v>
      </c>
      <c r="E27">
        <f>BAWANA!AM27</f>
        <v>0</v>
      </c>
      <c r="F27">
        <f t="shared" si="4"/>
        <v>256</v>
      </c>
      <c r="G27">
        <f t="shared" si="5"/>
        <v>239.42</v>
      </c>
      <c r="H27" s="154"/>
      <c r="I27">
        <f>BRPL_EOD!AK27+BRPL_EOD!AL27</f>
        <v>94.29</v>
      </c>
      <c r="J27">
        <f>BYPL_EOD!AK27+BYPL_EOD!AL27</f>
        <v>47.25</v>
      </c>
      <c r="K27">
        <f>MES_EOD!AK27+MES_EOD!AL27</f>
        <v>5.51</v>
      </c>
      <c r="L27">
        <f>NDMC_EOD!AK27+NDMC_EOD!AL27</f>
        <v>26.5</v>
      </c>
      <c r="M27">
        <f>TPDDL_EOD!AK27+TPDDL_EOD!AL27</f>
        <v>65.88</v>
      </c>
      <c r="N27">
        <f t="shared" si="0"/>
        <v>239.43</v>
      </c>
      <c r="O27" s="154">
        <f t="shared" si="1"/>
        <v>-1.0000000000019327E-2</v>
      </c>
      <c r="P27">
        <v>94.286061897005382</v>
      </c>
      <c r="Q27">
        <v>47.248026563087329</v>
      </c>
      <c r="R27">
        <v>5.5097698701081725</v>
      </c>
      <c r="S27">
        <v>26.498893204694479</v>
      </c>
      <c r="T27">
        <v>65.877248465104614</v>
      </c>
      <c r="U27" s="156">
        <f t="shared" si="2"/>
        <v>239.41999999999996</v>
      </c>
      <c r="V27" s="154">
        <f t="shared" si="3"/>
        <v>0</v>
      </c>
      <c r="Y27">
        <f>BAWANA!AW27+BAWANA!AX27</f>
        <v>30.29</v>
      </c>
      <c r="Z27">
        <f>BAWANA!BD27+BAWANA!BE27</f>
        <v>30.29</v>
      </c>
      <c r="AA27">
        <f>BAWANA!X27+BAWANA!Y27</f>
        <v>30.29</v>
      </c>
      <c r="AB27">
        <f>BAWANA!AE27+BAWANA!AF27</f>
        <v>30.29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239.42</v>
      </c>
      <c r="E28">
        <f>BAWANA!AM28</f>
        <v>0</v>
      </c>
      <c r="F28">
        <f t="shared" si="4"/>
        <v>256</v>
      </c>
      <c r="G28">
        <f t="shared" si="5"/>
        <v>239.42</v>
      </c>
      <c r="H28" s="154"/>
      <c r="I28">
        <f>BRPL_EOD!AK28+BRPL_EOD!AL28</f>
        <v>94.29</v>
      </c>
      <c r="J28">
        <f>BYPL_EOD!AK28+BYPL_EOD!AL28</f>
        <v>47.25</v>
      </c>
      <c r="K28">
        <f>MES_EOD!AK28+MES_EOD!AL28</f>
        <v>5.51</v>
      </c>
      <c r="L28">
        <f>NDMC_EOD!AK28+NDMC_EOD!AL28</f>
        <v>26.5</v>
      </c>
      <c r="M28">
        <f>TPDDL_EOD!AK28+TPDDL_EOD!AL28</f>
        <v>65.88</v>
      </c>
      <c r="N28">
        <f t="shared" si="0"/>
        <v>239.43</v>
      </c>
      <c r="O28" s="154">
        <f t="shared" si="1"/>
        <v>-1.0000000000019327E-2</v>
      </c>
      <c r="P28">
        <v>94.286061897005382</v>
      </c>
      <c r="Q28">
        <v>47.248026563087329</v>
      </c>
      <c r="R28">
        <v>5.5097698701081725</v>
      </c>
      <c r="S28">
        <v>26.498893204694479</v>
      </c>
      <c r="T28">
        <v>65.877248465104614</v>
      </c>
      <c r="U28" s="156">
        <f t="shared" si="2"/>
        <v>239.41999999999996</v>
      </c>
      <c r="V28" s="154">
        <f t="shared" si="3"/>
        <v>0</v>
      </c>
      <c r="Y28">
        <f>BAWANA!AW28+BAWANA!AX28</f>
        <v>30.29</v>
      </c>
      <c r="Z28">
        <f>BAWANA!BD28+BAWANA!BE28</f>
        <v>30.29</v>
      </c>
      <c r="AA28">
        <f>BAWANA!X28+BAWANA!Y28</f>
        <v>30.29</v>
      </c>
      <c r="AB28">
        <f>BAWANA!AE28+BAWANA!AF28</f>
        <v>30.29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238.46</v>
      </c>
      <c r="E29">
        <f>BAWANA!AM29</f>
        <v>0</v>
      </c>
      <c r="F29">
        <f t="shared" si="4"/>
        <v>256</v>
      </c>
      <c r="G29">
        <f t="shared" si="5"/>
        <v>238.46</v>
      </c>
      <c r="H29" s="154"/>
      <c r="I29">
        <f>BRPL_EOD!AK29+BRPL_EOD!AL29</f>
        <v>95.8</v>
      </c>
      <c r="J29">
        <f>BYPL_EOD!AK29+BYPL_EOD!AL29</f>
        <v>48.01</v>
      </c>
      <c r="K29">
        <f>MES_EOD!AK29+MES_EOD!AL29</f>
        <v>5.6</v>
      </c>
      <c r="L29">
        <f>NDMC_EOD!AK29+NDMC_EOD!AL29</f>
        <v>22.12</v>
      </c>
      <c r="M29">
        <f>TPDDL_EOD!AK29+TPDDL_EOD!AL29</f>
        <v>66.930000000000007</v>
      </c>
      <c r="N29">
        <f t="shared" si="0"/>
        <v>238.46</v>
      </c>
      <c r="O29" s="154">
        <f t="shared" si="1"/>
        <v>0</v>
      </c>
      <c r="P29">
        <v>95.8</v>
      </c>
      <c r="Q29">
        <v>48.01</v>
      </c>
      <c r="R29">
        <v>5.6</v>
      </c>
      <c r="S29">
        <v>22.12</v>
      </c>
      <c r="T29">
        <v>66.930000000000007</v>
      </c>
      <c r="U29" s="156">
        <f t="shared" si="2"/>
        <v>238.46</v>
      </c>
      <c r="V29" s="154">
        <f t="shared" si="3"/>
        <v>0</v>
      </c>
      <c r="Y29">
        <f>BAWANA!AW29+BAWANA!AX29</f>
        <v>30.77</v>
      </c>
      <c r="Z29">
        <f>BAWANA!BD29+BAWANA!BE29</f>
        <v>30.77</v>
      </c>
      <c r="AA29">
        <f>BAWANA!X29+BAWANA!Y29</f>
        <v>30.77</v>
      </c>
      <c r="AB29">
        <f>BAWANA!AE29+BAWANA!AF29</f>
        <v>30.77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238.46</v>
      </c>
      <c r="E30">
        <f>BAWANA!AM30</f>
        <v>0</v>
      </c>
      <c r="F30">
        <f t="shared" si="4"/>
        <v>256</v>
      </c>
      <c r="G30">
        <f t="shared" si="5"/>
        <v>238.46</v>
      </c>
      <c r="H30" s="154"/>
      <c r="I30">
        <f>BRPL_EOD!AK30+BRPL_EOD!AL30</f>
        <v>95.8</v>
      </c>
      <c r="J30">
        <f>BYPL_EOD!AK30+BYPL_EOD!AL30</f>
        <v>48.01</v>
      </c>
      <c r="K30">
        <f>MES_EOD!AK30+MES_EOD!AL30</f>
        <v>5.6</v>
      </c>
      <c r="L30">
        <f>NDMC_EOD!AK30+NDMC_EOD!AL30</f>
        <v>22.12</v>
      </c>
      <c r="M30">
        <f>TPDDL_EOD!AK30+TPDDL_EOD!AL30</f>
        <v>66.930000000000007</v>
      </c>
      <c r="N30">
        <f t="shared" si="0"/>
        <v>238.46</v>
      </c>
      <c r="O30" s="154">
        <f t="shared" si="1"/>
        <v>0</v>
      </c>
      <c r="P30">
        <v>95.8</v>
      </c>
      <c r="Q30">
        <v>48.01</v>
      </c>
      <c r="R30">
        <v>5.6</v>
      </c>
      <c r="S30">
        <v>22.12</v>
      </c>
      <c r="T30">
        <v>66.930000000000007</v>
      </c>
      <c r="U30" s="156">
        <f t="shared" si="2"/>
        <v>238.46</v>
      </c>
      <c r="V30" s="154">
        <f t="shared" si="3"/>
        <v>0</v>
      </c>
      <c r="Y30">
        <f>BAWANA!AW30+BAWANA!AX30</f>
        <v>30.77</v>
      </c>
      <c r="Z30">
        <f>BAWANA!BD30+BAWANA!BE30</f>
        <v>30.77</v>
      </c>
      <c r="AA30">
        <f>BAWANA!X30+BAWANA!Y30</f>
        <v>30.77</v>
      </c>
      <c r="AB30">
        <f>BAWANA!AE30+BAWANA!AF30</f>
        <v>30.77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239.79999999999998</v>
      </c>
      <c r="E31">
        <f>BAWANA!AM31</f>
        <v>0</v>
      </c>
      <c r="F31">
        <f t="shared" si="4"/>
        <v>256</v>
      </c>
      <c r="G31">
        <f t="shared" si="5"/>
        <v>239.79999999999998</v>
      </c>
      <c r="H31" s="154"/>
      <c r="I31">
        <f>BRPL_EOD!AK31+BRPL_EOD!AL31</f>
        <v>93.69</v>
      </c>
      <c r="J31">
        <f>BYPL_EOD!AK31+BYPL_EOD!AL31</f>
        <v>46.95</v>
      </c>
      <c r="K31">
        <f>MES_EOD!AK31+MES_EOD!AL31</f>
        <v>12.06</v>
      </c>
      <c r="L31">
        <f>NDMC_EOD!AK31+NDMC_EOD!AL31</f>
        <v>21.63</v>
      </c>
      <c r="M31">
        <f>TPDDL_EOD!AK31+TPDDL_EOD!AL31</f>
        <v>65.459999999999994</v>
      </c>
      <c r="N31">
        <f t="shared" si="0"/>
        <v>239.78999999999996</v>
      </c>
      <c r="O31" s="154">
        <f t="shared" si="1"/>
        <v>1.0000000000019327E-2</v>
      </c>
      <c r="P31">
        <v>93.694039995086257</v>
      </c>
      <c r="Q31">
        <v>46.952024533279037</v>
      </c>
      <c r="R31">
        <v>12.06</v>
      </c>
      <c r="S31">
        <v>21.631112788364973</v>
      </c>
      <c r="T31">
        <v>65.462822683269749</v>
      </c>
      <c r="U31" s="156">
        <f t="shared" si="2"/>
        <v>239.8</v>
      </c>
      <c r="V31" s="154">
        <f t="shared" si="3"/>
        <v>0</v>
      </c>
      <c r="Y31">
        <f>BAWANA!AW31+BAWANA!AX31</f>
        <v>30.1</v>
      </c>
      <c r="Z31">
        <f>BAWANA!BD31+BAWANA!BE31</f>
        <v>30.1</v>
      </c>
      <c r="AA31">
        <f>BAWANA!X31+BAWANA!Y31</f>
        <v>30.1</v>
      </c>
      <c r="AB31">
        <f>BAWANA!AE31+BAWANA!AF31</f>
        <v>30.1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239.42</v>
      </c>
      <c r="E32">
        <f>BAWANA!AM32</f>
        <v>0</v>
      </c>
      <c r="F32">
        <f t="shared" si="4"/>
        <v>256</v>
      </c>
      <c r="G32">
        <f t="shared" si="5"/>
        <v>239.42</v>
      </c>
      <c r="H32" s="154"/>
      <c r="I32">
        <f>BRPL_EOD!AK32+BRPL_EOD!AL32</f>
        <v>94.29</v>
      </c>
      <c r="J32">
        <f>BYPL_EOD!AK32+BYPL_EOD!AL32</f>
        <v>47.25</v>
      </c>
      <c r="K32">
        <f>MES_EOD!AK32+MES_EOD!AL32</f>
        <v>5.51</v>
      </c>
      <c r="L32">
        <f>NDMC_EOD!AK32+NDMC_EOD!AL32</f>
        <v>26.5</v>
      </c>
      <c r="M32">
        <f>TPDDL_EOD!AK32+TPDDL_EOD!AL32</f>
        <v>65.88</v>
      </c>
      <c r="N32">
        <f t="shared" si="0"/>
        <v>239.43</v>
      </c>
      <c r="O32" s="154">
        <f t="shared" si="1"/>
        <v>-1.0000000000019327E-2</v>
      </c>
      <c r="P32">
        <v>94.286061897005382</v>
      </c>
      <c r="Q32">
        <v>47.248026563087329</v>
      </c>
      <c r="R32">
        <v>5.5097698701081725</v>
      </c>
      <c r="S32">
        <v>26.498893204694479</v>
      </c>
      <c r="T32">
        <v>65.877248465104614</v>
      </c>
      <c r="U32" s="156">
        <f t="shared" si="2"/>
        <v>239.41999999999996</v>
      </c>
      <c r="V32" s="154">
        <f t="shared" si="3"/>
        <v>0</v>
      </c>
      <c r="Y32">
        <f>BAWANA!AW32+BAWANA!AX32</f>
        <v>30.29</v>
      </c>
      <c r="Z32">
        <f>BAWANA!BD32+BAWANA!BE32</f>
        <v>30.29</v>
      </c>
      <c r="AA32">
        <f>BAWANA!X32+BAWANA!Y32</f>
        <v>30.29</v>
      </c>
      <c r="AB32">
        <f>BAWANA!AE32+BAWANA!AF32</f>
        <v>30.29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240</v>
      </c>
      <c r="E33">
        <f>BAWANA!AM33</f>
        <v>0</v>
      </c>
      <c r="F33">
        <f t="shared" si="4"/>
        <v>256</v>
      </c>
      <c r="G33">
        <f t="shared" si="5"/>
        <v>240</v>
      </c>
      <c r="H33" s="154"/>
      <c r="I33">
        <f>BRPL_EOD!AK33+BRPL_EOD!AL33</f>
        <v>93.4</v>
      </c>
      <c r="J33">
        <f>BYPL_EOD!AK33+BYPL_EOD!AL33</f>
        <v>46.81</v>
      </c>
      <c r="K33">
        <f>MES_EOD!AK33+MES_EOD!AL33</f>
        <v>8.27</v>
      </c>
      <c r="L33">
        <f>NDMC_EOD!AK33+NDMC_EOD!AL33</f>
        <v>26.25</v>
      </c>
      <c r="M33">
        <f>TPDDL_EOD!AK33+TPDDL_EOD!AL33</f>
        <v>65.260000000000005</v>
      </c>
      <c r="N33">
        <f t="shared" si="0"/>
        <v>239.99</v>
      </c>
      <c r="O33" s="154">
        <f t="shared" si="1"/>
        <v>9.9999999999909051E-3</v>
      </c>
      <c r="P33">
        <v>93.404007958316342</v>
      </c>
      <c r="Q33">
        <v>46.812008599984914</v>
      </c>
      <c r="R33">
        <v>8.27</v>
      </c>
      <c r="S33">
        <v>26.251183080365593</v>
      </c>
      <c r="T33">
        <v>65.262800361333163</v>
      </c>
      <c r="U33" s="156">
        <f t="shared" si="2"/>
        <v>240</v>
      </c>
      <c r="V33" s="154">
        <f t="shared" si="3"/>
        <v>0</v>
      </c>
      <c r="Y33">
        <f>BAWANA!AW33+BAWANA!AX33</f>
        <v>30</v>
      </c>
      <c r="Z33">
        <f>BAWANA!BD33+BAWANA!BE33</f>
        <v>30</v>
      </c>
      <c r="AA33">
        <f>BAWANA!X33+BAWANA!Y33</f>
        <v>30</v>
      </c>
      <c r="AB33">
        <f>BAWANA!AE33+BAWANA!AF33</f>
        <v>30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240</v>
      </c>
      <c r="E34">
        <f>BAWANA!AM34</f>
        <v>0</v>
      </c>
      <c r="F34">
        <f t="shared" si="4"/>
        <v>256</v>
      </c>
      <c r="G34">
        <f t="shared" si="5"/>
        <v>240</v>
      </c>
      <c r="H34" s="154"/>
      <c r="I34">
        <f>BRPL_EOD!AK34+BRPL_EOD!AL34</f>
        <v>93.4</v>
      </c>
      <c r="J34">
        <f>BYPL_EOD!AK34+BYPL_EOD!AL34</f>
        <v>46.81</v>
      </c>
      <c r="K34">
        <f>MES_EOD!AK34+MES_EOD!AL34</f>
        <v>8.27</v>
      </c>
      <c r="L34">
        <f>NDMC_EOD!AK34+NDMC_EOD!AL34</f>
        <v>26.25</v>
      </c>
      <c r="M34">
        <f>TPDDL_EOD!AK34+TPDDL_EOD!AL34</f>
        <v>65.260000000000005</v>
      </c>
      <c r="N34">
        <f t="shared" si="0"/>
        <v>239.99</v>
      </c>
      <c r="O34" s="154">
        <f t="shared" si="1"/>
        <v>9.9999999999909051E-3</v>
      </c>
      <c r="P34">
        <v>93.404007958316342</v>
      </c>
      <c r="Q34">
        <v>46.812008599984914</v>
      </c>
      <c r="R34">
        <v>8.27</v>
      </c>
      <c r="S34">
        <v>26.251183080365593</v>
      </c>
      <c r="T34">
        <v>65.262800361333163</v>
      </c>
      <c r="U34" s="156">
        <f t="shared" si="2"/>
        <v>240</v>
      </c>
      <c r="V34" s="154">
        <f t="shared" si="3"/>
        <v>0</v>
      </c>
      <c r="Y34">
        <f>BAWANA!AW34+BAWANA!AX34</f>
        <v>30</v>
      </c>
      <c r="Z34">
        <f>BAWANA!BD34+BAWANA!BE34</f>
        <v>30</v>
      </c>
      <c r="AA34">
        <f>BAWANA!X34+BAWANA!Y34</f>
        <v>30</v>
      </c>
      <c r="AB34">
        <f>BAWANA!AE34+BAWANA!AF34</f>
        <v>30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239.24</v>
      </c>
      <c r="E35">
        <f>BAWANA!AM35</f>
        <v>0</v>
      </c>
      <c r="F35">
        <f t="shared" si="4"/>
        <v>256</v>
      </c>
      <c r="G35">
        <f t="shared" si="5"/>
        <v>239.24</v>
      </c>
      <c r="H35" s="154"/>
      <c r="I35">
        <f>BRPL_EOD!AK35+BRPL_EOD!AL35</f>
        <v>94.58</v>
      </c>
      <c r="J35">
        <f>BYPL_EOD!AK35+BYPL_EOD!AL35</f>
        <v>47.4</v>
      </c>
      <c r="K35">
        <f>MES_EOD!AK35+MES_EOD!AL35</f>
        <v>9.33</v>
      </c>
      <c r="L35">
        <f>NDMC_EOD!AK35+NDMC_EOD!AL35</f>
        <v>21.84</v>
      </c>
      <c r="M35">
        <f>TPDDL_EOD!AK35+TPDDL_EOD!AL35</f>
        <v>66.08</v>
      </c>
      <c r="N35">
        <f t="shared" si="0"/>
        <v>239.23000000000002</v>
      </c>
      <c r="O35" s="154">
        <f t="shared" si="1"/>
        <v>9.9999999999909051E-3</v>
      </c>
      <c r="P35">
        <v>94.584050414156621</v>
      </c>
      <c r="Q35">
        <v>47.402029843587115</v>
      </c>
      <c r="R35">
        <v>9.33</v>
      </c>
      <c r="S35">
        <v>21.841089819273868</v>
      </c>
      <c r="T35">
        <v>66.08282992298237</v>
      </c>
      <c r="U35" s="156">
        <f t="shared" si="2"/>
        <v>239.23999999999998</v>
      </c>
      <c r="V35" s="154">
        <f t="shared" si="3"/>
        <v>0</v>
      </c>
      <c r="Y35">
        <f>BAWANA!AW35+BAWANA!AX35</f>
        <v>30.38</v>
      </c>
      <c r="Z35">
        <f>BAWANA!BD35+BAWANA!BE35</f>
        <v>30.38</v>
      </c>
      <c r="AA35">
        <f>BAWANA!X35+BAWANA!Y35</f>
        <v>30.38</v>
      </c>
      <c r="AB35">
        <f>BAWANA!AE35+BAWANA!AF35</f>
        <v>30.38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239.62</v>
      </c>
      <c r="E36">
        <f>BAWANA!AM36</f>
        <v>0</v>
      </c>
      <c r="F36">
        <f t="shared" si="4"/>
        <v>256</v>
      </c>
      <c r="G36">
        <f t="shared" si="5"/>
        <v>239.62</v>
      </c>
      <c r="H36" s="154"/>
      <c r="I36">
        <f>BRPL_EOD!AK36+BRPL_EOD!AL36</f>
        <v>93.99</v>
      </c>
      <c r="J36">
        <f>BYPL_EOD!AK36+BYPL_EOD!AL36</f>
        <v>47.1</v>
      </c>
      <c r="K36">
        <f>MES_EOD!AK36+MES_EOD!AL36</f>
        <v>11.16</v>
      </c>
      <c r="L36">
        <f>NDMC_EOD!AK36+NDMC_EOD!AL36</f>
        <v>21.7</v>
      </c>
      <c r="M36">
        <f>TPDDL_EOD!AK36+TPDDL_EOD!AL36</f>
        <v>65.67</v>
      </c>
      <c r="N36">
        <f t="shared" si="0"/>
        <v>239.62</v>
      </c>
      <c r="O36" s="154">
        <f t="shared" si="1"/>
        <v>0</v>
      </c>
      <c r="P36">
        <v>93.99</v>
      </c>
      <c r="Q36">
        <v>47.1</v>
      </c>
      <c r="R36">
        <v>11.16</v>
      </c>
      <c r="S36">
        <v>21.7</v>
      </c>
      <c r="T36">
        <v>65.67</v>
      </c>
      <c r="U36" s="156">
        <f t="shared" si="2"/>
        <v>239.62</v>
      </c>
      <c r="V36" s="154">
        <f t="shared" si="3"/>
        <v>0</v>
      </c>
      <c r="Y36">
        <f>BAWANA!AW36+BAWANA!AX36</f>
        <v>30.19</v>
      </c>
      <c r="Z36">
        <f>BAWANA!BD36+BAWANA!BE36</f>
        <v>30.19</v>
      </c>
      <c r="AA36">
        <f>BAWANA!X36+BAWANA!Y36</f>
        <v>30.19</v>
      </c>
      <c r="AB36">
        <f>BAWANA!AE36+BAWANA!AF36</f>
        <v>30.19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240</v>
      </c>
      <c r="E37">
        <f>BAWANA!AM37</f>
        <v>0</v>
      </c>
      <c r="F37">
        <f t="shared" si="4"/>
        <v>256</v>
      </c>
      <c r="G37">
        <f t="shared" si="5"/>
        <v>240</v>
      </c>
      <c r="H37" s="154"/>
      <c r="I37">
        <f>BRPL_EOD!AK37+BRPL_EOD!AL37</f>
        <v>93.39</v>
      </c>
      <c r="J37">
        <f>BYPL_EOD!AK37+BYPL_EOD!AL37</f>
        <v>46.8</v>
      </c>
      <c r="K37">
        <f>MES_EOD!AK37+MES_EOD!AL37</f>
        <v>13</v>
      </c>
      <c r="L37">
        <f>NDMC_EOD!AK37+NDMC_EOD!AL37</f>
        <v>21.56</v>
      </c>
      <c r="M37">
        <f>TPDDL_EOD!AK37+TPDDL_EOD!AL37</f>
        <v>65.25</v>
      </c>
      <c r="N37">
        <f t="shared" si="0"/>
        <v>240</v>
      </c>
      <c r="O37" s="154">
        <f t="shared" si="1"/>
        <v>0</v>
      </c>
      <c r="P37">
        <v>93.39</v>
      </c>
      <c r="Q37">
        <v>46.8</v>
      </c>
      <c r="R37">
        <v>13</v>
      </c>
      <c r="S37">
        <v>21.56</v>
      </c>
      <c r="T37">
        <v>65.25</v>
      </c>
      <c r="U37" s="156">
        <f t="shared" si="2"/>
        <v>240</v>
      </c>
      <c r="V37" s="154">
        <f t="shared" si="3"/>
        <v>0</v>
      </c>
      <c r="Y37">
        <f>BAWANA!AW37+BAWANA!AX37</f>
        <v>30</v>
      </c>
      <c r="Z37">
        <f>BAWANA!BD37+BAWANA!BE37</f>
        <v>30</v>
      </c>
      <c r="AA37">
        <f>BAWANA!X37+BAWANA!Y37</f>
        <v>30</v>
      </c>
      <c r="AB37">
        <f>BAWANA!AE37+BAWANA!AF37</f>
        <v>30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239.62</v>
      </c>
      <c r="E38">
        <f>BAWANA!AM38</f>
        <v>0</v>
      </c>
      <c r="F38">
        <f t="shared" si="4"/>
        <v>256</v>
      </c>
      <c r="G38">
        <f t="shared" si="5"/>
        <v>239.62</v>
      </c>
      <c r="H38" s="154"/>
      <c r="I38">
        <f>BRPL_EOD!AK38+BRPL_EOD!AL38</f>
        <v>93.99</v>
      </c>
      <c r="J38">
        <f>BYPL_EOD!AK38+BYPL_EOD!AL38</f>
        <v>47.1</v>
      </c>
      <c r="K38">
        <f>MES_EOD!AK38+MES_EOD!AL38</f>
        <v>11.16</v>
      </c>
      <c r="L38">
        <f>NDMC_EOD!AK38+NDMC_EOD!AL38</f>
        <v>21.7</v>
      </c>
      <c r="M38">
        <f>TPDDL_EOD!AK38+TPDDL_EOD!AL38</f>
        <v>65.67</v>
      </c>
      <c r="N38">
        <f t="shared" si="0"/>
        <v>239.62</v>
      </c>
      <c r="O38" s="154">
        <f t="shared" si="1"/>
        <v>0</v>
      </c>
      <c r="P38">
        <v>93.99</v>
      </c>
      <c r="Q38">
        <v>47.1</v>
      </c>
      <c r="R38">
        <v>11.16</v>
      </c>
      <c r="S38">
        <v>21.7</v>
      </c>
      <c r="T38">
        <v>65.67</v>
      </c>
      <c r="U38" s="156">
        <f t="shared" si="2"/>
        <v>239.62</v>
      </c>
      <c r="V38" s="154">
        <f t="shared" si="3"/>
        <v>0</v>
      </c>
      <c r="Y38">
        <f>BAWANA!AW38+BAWANA!AX38</f>
        <v>30.19</v>
      </c>
      <c r="Z38">
        <f>BAWANA!BD38+BAWANA!BE38</f>
        <v>30.19</v>
      </c>
      <c r="AA38">
        <f>BAWANA!X38+BAWANA!Y38</f>
        <v>30.19</v>
      </c>
      <c r="AB38">
        <f>BAWANA!AE38+BAWANA!AF38</f>
        <v>30.19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240</v>
      </c>
      <c r="E39">
        <f>BAWANA!AM39</f>
        <v>0</v>
      </c>
      <c r="F39">
        <f t="shared" si="4"/>
        <v>256</v>
      </c>
      <c r="G39">
        <f t="shared" si="5"/>
        <v>240</v>
      </c>
      <c r="H39" s="154"/>
      <c r="I39">
        <f>BRPL_EOD!AK39+BRPL_EOD!AL39</f>
        <v>93.4</v>
      </c>
      <c r="J39">
        <f>BYPL_EOD!AK39+BYPL_EOD!AL39</f>
        <v>46.81</v>
      </c>
      <c r="K39">
        <f>MES_EOD!AK39+MES_EOD!AL39</f>
        <v>12.96</v>
      </c>
      <c r="L39">
        <f>NDMC_EOD!AK39+NDMC_EOD!AL39</f>
        <v>21.57</v>
      </c>
      <c r="M39">
        <f>TPDDL_EOD!AK39+TPDDL_EOD!AL39</f>
        <v>65.260000000000005</v>
      </c>
      <c r="N39">
        <f t="shared" si="0"/>
        <v>240</v>
      </c>
      <c r="O39" s="154">
        <f t="shared" si="1"/>
        <v>0</v>
      </c>
      <c r="P39">
        <v>93.4</v>
      </c>
      <c r="Q39">
        <v>46.81</v>
      </c>
      <c r="R39">
        <v>12.96</v>
      </c>
      <c r="S39">
        <v>21.57</v>
      </c>
      <c r="T39">
        <v>65.260000000000005</v>
      </c>
      <c r="U39" s="156">
        <f t="shared" si="2"/>
        <v>240</v>
      </c>
      <c r="V39" s="154">
        <f t="shared" si="3"/>
        <v>0</v>
      </c>
      <c r="Y39">
        <f>BAWANA!AW39+BAWANA!AX39</f>
        <v>30</v>
      </c>
      <c r="Z39">
        <f>BAWANA!BD39+BAWANA!BE39</f>
        <v>30</v>
      </c>
      <c r="AA39">
        <f>BAWANA!X39+BAWANA!Y39</f>
        <v>30</v>
      </c>
      <c r="AB39">
        <f>BAWANA!AE39+BAWANA!AF39</f>
        <v>30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240</v>
      </c>
      <c r="E40">
        <f>BAWANA!AM40</f>
        <v>0</v>
      </c>
      <c r="F40">
        <f t="shared" si="4"/>
        <v>256</v>
      </c>
      <c r="G40">
        <f t="shared" si="5"/>
        <v>240</v>
      </c>
      <c r="H40" s="154"/>
      <c r="I40">
        <f>BRPL_EOD!AK40+BRPL_EOD!AL40</f>
        <v>93.39</v>
      </c>
      <c r="J40">
        <f>BYPL_EOD!AK40+BYPL_EOD!AL40</f>
        <v>46.8</v>
      </c>
      <c r="K40">
        <f>MES_EOD!AK40+MES_EOD!AL40</f>
        <v>8.31</v>
      </c>
      <c r="L40">
        <f>NDMC_EOD!AK40+NDMC_EOD!AL40</f>
        <v>26.25</v>
      </c>
      <c r="M40">
        <f>TPDDL_EOD!AK40+TPDDL_EOD!AL40</f>
        <v>65.25</v>
      </c>
      <c r="N40">
        <f t="shared" si="0"/>
        <v>240</v>
      </c>
      <c r="O40" s="154">
        <f t="shared" si="1"/>
        <v>0</v>
      </c>
      <c r="P40">
        <v>93.39</v>
      </c>
      <c r="Q40">
        <v>46.8</v>
      </c>
      <c r="R40">
        <v>8.31</v>
      </c>
      <c r="S40">
        <v>26.25</v>
      </c>
      <c r="T40">
        <v>65.25</v>
      </c>
      <c r="U40" s="156">
        <f t="shared" si="2"/>
        <v>240</v>
      </c>
      <c r="V40" s="154">
        <f t="shared" si="3"/>
        <v>0</v>
      </c>
      <c r="Y40">
        <f>BAWANA!AW40+BAWANA!AX40</f>
        <v>30</v>
      </c>
      <c r="Z40">
        <f>BAWANA!BD40+BAWANA!BE40</f>
        <v>30</v>
      </c>
      <c r="AA40">
        <f>BAWANA!X40+BAWANA!Y40</f>
        <v>30</v>
      </c>
      <c r="AB40">
        <f>BAWANA!AE40+BAWANA!AF40</f>
        <v>30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240</v>
      </c>
      <c r="E41">
        <f>BAWANA!AM41</f>
        <v>0</v>
      </c>
      <c r="F41">
        <f t="shared" si="4"/>
        <v>256</v>
      </c>
      <c r="G41">
        <f t="shared" si="5"/>
        <v>240</v>
      </c>
      <c r="H41" s="154"/>
      <c r="I41">
        <f>BRPL_EOD!AK41+BRPL_EOD!AL41</f>
        <v>93.39</v>
      </c>
      <c r="J41">
        <f>BYPL_EOD!AK41+BYPL_EOD!AL41</f>
        <v>46.8</v>
      </c>
      <c r="K41">
        <f>MES_EOD!AK41+MES_EOD!AL41</f>
        <v>8.31</v>
      </c>
      <c r="L41">
        <f>NDMC_EOD!AK41+NDMC_EOD!AL41</f>
        <v>26.25</v>
      </c>
      <c r="M41">
        <f>TPDDL_EOD!AK41+TPDDL_EOD!AL41</f>
        <v>65.25</v>
      </c>
      <c r="N41">
        <f t="shared" si="0"/>
        <v>240</v>
      </c>
      <c r="O41" s="154">
        <f t="shared" si="1"/>
        <v>0</v>
      </c>
      <c r="P41">
        <v>93.39</v>
      </c>
      <c r="Q41">
        <v>46.8</v>
      </c>
      <c r="R41">
        <v>8.31</v>
      </c>
      <c r="S41">
        <v>26.25</v>
      </c>
      <c r="T41">
        <v>65.25</v>
      </c>
      <c r="U41" s="156">
        <f t="shared" si="2"/>
        <v>240</v>
      </c>
      <c r="V41" s="154">
        <f t="shared" si="3"/>
        <v>0</v>
      </c>
      <c r="Y41">
        <f>BAWANA!AW41+BAWANA!AX41</f>
        <v>30</v>
      </c>
      <c r="Z41">
        <f>BAWANA!BD41+BAWANA!BE41</f>
        <v>30</v>
      </c>
      <c r="AA41">
        <f>BAWANA!X41+BAWANA!Y41</f>
        <v>30</v>
      </c>
      <c r="AB41">
        <f>BAWANA!AE41+BAWANA!AF41</f>
        <v>30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240</v>
      </c>
      <c r="E42">
        <f>BAWANA!AM42</f>
        <v>0</v>
      </c>
      <c r="F42">
        <f t="shared" si="4"/>
        <v>256</v>
      </c>
      <c r="G42">
        <f t="shared" si="5"/>
        <v>240</v>
      </c>
      <c r="H42" s="154"/>
      <c r="I42">
        <f>BRPL_EOD!AK42+BRPL_EOD!AL42</f>
        <v>93.39</v>
      </c>
      <c r="J42">
        <f>BYPL_EOD!AK42+BYPL_EOD!AL42</f>
        <v>46.8</v>
      </c>
      <c r="K42">
        <f>MES_EOD!AK42+MES_EOD!AL42</f>
        <v>8.31</v>
      </c>
      <c r="L42">
        <f>NDMC_EOD!AK42+NDMC_EOD!AL42</f>
        <v>26.25</v>
      </c>
      <c r="M42">
        <f>TPDDL_EOD!AK42+TPDDL_EOD!AL42</f>
        <v>65.25</v>
      </c>
      <c r="N42">
        <f t="shared" si="0"/>
        <v>240</v>
      </c>
      <c r="O42" s="154">
        <f t="shared" si="1"/>
        <v>0</v>
      </c>
      <c r="P42">
        <v>93.39</v>
      </c>
      <c r="Q42">
        <v>46.8</v>
      </c>
      <c r="R42">
        <v>8.31</v>
      </c>
      <c r="S42">
        <v>26.25</v>
      </c>
      <c r="T42">
        <v>65.25</v>
      </c>
      <c r="U42" s="156">
        <f t="shared" si="2"/>
        <v>240</v>
      </c>
      <c r="V42" s="154">
        <f t="shared" si="3"/>
        <v>0</v>
      </c>
      <c r="Y42">
        <f>BAWANA!AW42+BAWANA!AX42</f>
        <v>30</v>
      </c>
      <c r="Z42">
        <f>BAWANA!BD42+BAWANA!BE42</f>
        <v>30</v>
      </c>
      <c r="AA42">
        <f>BAWANA!X42+BAWANA!Y42</f>
        <v>30</v>
      </c>
      <c r="AB42">
        <f>BAWANA!AE42+BAWANA!AF42</f>
        <v>30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240</v>
      </c>
      <c r="E43">
        <f>BAWANA!AM43</f>
        <v>0</v>
      </c>
      <c r="F43">
        <f t="shared" si="4"/>
        <v>256</v>
      </c>
      <c r="G43">
        <f t="shared" si="5"/>
        <v>240</v>
      </c>
      <c r="H43" s="154"/>
      <c r="I43">
        <f>BRPL_EOD!AK43+BRPL_EOD!AL43</f>
        <v>93.39</v>
      </c>
      <c r="J43">
        <f>BYPL_EOD!AK43+BYPL_EOD!AL43</f>
        <v>46.8</v>
      </c>
      <c r="K43">
        <f>MES_EOD!AK43+MES_EOD!AL43</f>
        <v>8.31</v>
      </c>
      <c r="L43">
        <f>NDMC_EOD!AK43+NDMC_EOD!AL43</f>
        <v>26.25</v>
      </c>
      <c r="M43">
        <f>TPDDL_EOD!AK43+TPDDL_EOD!AL43</f>
        <v>65.25</v>
      </c>
      <c r="N43">
        <f t="shared" si="0"/>
        <v>240</v>
      </c>
      <c r="O43" s="154">
        <f t="shared" si="1"/>
        <v>0</v>
      </c>
      <c r="P43">
        <v>93.39</v>
      </c>
      <c r="Q43">
        <v>46.8</v>
      </c>
      <c r="R43">
        <v>8.31</v>
      </c>
      <c r="S43">
        <v>26.25</v>
      </c>
      <c r="T43">
        <v>65.25</v>
      </c>
      <c r="U43" s="156">
        <f t="shared" si="2"/>
        <v>240</v>
      </c>
      <c r="V43" s="154">
        <f t="shared" si="3"/>
        <v>0</v>
      </c>
      <c r="Y43">
        <f>BAWANA!AW43+BAWANA!AX43</f>
        <v>30</v>
      </c>
      <c r="Z43">
        <f>BAWANA!BD43+BAWANA!BE43</f>
        <v>30</v>
      </c>
      <c r="AA43">
        <f>BAWANA!X43+BAWANA!Y43</f>
        <v>30</v>
      </c>
      <c r="AB43">
        <f>BAWANA!AE43+BAWANA!AF43</f>
        <v>30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239.62</v>
      </c>
      <c r="E44">
        <f>BAWANA!AM44</f>
        <v>0</v>
      </c>
      <c r="F44">
        <f t="shared" si="4"/>
        <v>256</v>
      </c>
      <c r="G44">
        <f t="shared" si="5"/>
        <v>239.62</v>
      </c>
      <c r="H44" s="154"/>
      <c r="I44">
        <f>BRPL_EOD!AK44+BRPL_EOD!AL44</f>
        <v>93.99</v>
      </c>
      <c r="J44">
        <f>BYPL_EOD!AK44+BYPL_EOD!AL44</f>
        <v>47.1</v>
      </c>
      <c r="K44">
        <f>MES_EOD!AK44+MES_EOD!AL44</f>
        <v>11.16</v>
      </c>
      <c r="L44">
        <f>NDMC_EOD!AK44+NDMC_EOD!AL44</f>
        <v>21.7</v>
      </c>
      <c r="M44">
        <f>TPDDL_EOD!AK44+TPDDL_EOD!AL44</f>
        <v>65.67</v>
      </c>
      <c r="N44">
        <f t="shared" si="0"/>
        <v>239.62</v>
      </c>
      <c r="O44" s="154">
        <f t="shared" si="1"/>
        <v>0</v>
      </c>
      <c r="P44">
        <v>93.99</v>
      </c>
      <c r="Q44">
        <v>47.1</v>
      </c>
      <c r="R44">
        <v>11.16</v>
      </c>
      <c r="S44">
        <v>21.7</v>
      </c>
      <c r="T44">
        <v>65.67</v>
      </c>
      <c r="U44" s="156">
        <f t="shared" si="2"/>
        <v>239.62</v>
      </c>
      <c r="V44" s="154">
        <f t="shared" si="3"/>
        <v>0</v>
      </c>
      <c r="Y44">
        <f>BAWANA!AW44+BAWANA!AX44</f>
        <v>30.19</v>
      </c>
      <c r="Z44">
        <f>BAWANA!BD44+BAWANA!BE44</f>
        <v>30.19</v>
      </c>
      <c r="AA44">
        <f>BAWANA!X44+BAWANA!Y44</f>
        <v>30.19</v>
      </c>
      <c r="AB44">
        <f>BAWANA!AE44+BAWANA!AF44</f>
        <v>30.19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240</v>
      </c>
      <c r="E45">
        <f>BAWANA!AM45</f>
        <v>0</v>
      </c>
      <c r="F45">
        <f t="shared" si="4"/>
        <v>256</v>
      </c>
      <c r="G45">
        <f t="shared" si="5"/>
        <v>240</v>
      </c>
      <c r="H45" s="154"/>
      <c r="I45">
        <f>BRPL_EOD!AK45+BRPL_EOD!AL45</f>
        <v>93.39</v>
      </c>
      <c r="J45">
        <f>BYPL_EOD!AK45+BYPL_EOD!AL45</f>
        <v>46.8</v>
      </c>
      <c r="K45">
        <f>MES_EOD!AK45+MES_EOD!AL45</f>
        <v>8.31</v>
      </c>
      <c r="L45">
        <f>NDMC_EOD!AK45+NDMC_EOD!AL45</f>
        <v>26.25</v>
      </c>
      <c r="M45">
        <f>TPDDL_EOD!AK45+TPDDL_EOD!AL45</f>
        <v>65.25</v>
      </c>
      <c r="N45">
        <f t="shared" si="0"/>
        <v>240</v>
      </c>
      <c r="O45" s="154">
        <f t="shared" si="1"/>
        <v>0</v>
      </c>
      <c r="P45">
        <v>93.39</v>
      </c>
      <c r="Q45">
        <v>46.8</v>
      </c>
      <c r="R45">
        <v>8.31</v>
      </c>
      <c r="S45">
        <v>26.25</v>
      </c>
      <c r="T45">
        <v>65.25</v>
      </c>
      <c r="U45" s="156">
        <f t="shared" si="2"/>
        <v>240</v>
      </c>
      <c r="V45" s="154">
        <f t="shared" si="3"/>
        <v>0</v>
      </c>
      <c r="Y45">
        <f>BAWANA!AW45+BAWANA!AX45</f>
        <v>30</v>
      </c>
      <c r="Z45">
        <f>BAWANA!BD45+BAWANA!BE45</f>
        <v>30</v>
      </c>
      <c r="AA45">
        <f>BAWANA!X45+BAWANA!Y45</f>
        <v>30</v>
      </c>
      <c r="AB45">
        <f>BAWANA!AE45+BAWANA!AF45</f>
        <v>30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240</v>
      </c>
      <c r="E46">
        <f>BAWANA!AM46</f>
        <v>0</v>
      </c>
      <c r="F46">
        <f t="shared" si="4"/>
        <v>256</v>
      </c>
      <c r="G46">
        <f t="shared" si="5"/>
        <v>240</v>
      </c>
      <c r="H46" s="154"/>
      <c r="I46">
        <f>BRPL_EOD!AK46+BRPL_EOD!AL46</f>
        <v>93.39</v>
      </c>
      <c r="J46">
        <f>BYPL_EOD!AK46+BYPL_EOD!AL46</f>
        <v>46.8</v>
      </c>
      <c r="K46">
        <f>MES_EOD!AK46+MES_EOD!AL46</f>
        <v>8.31</v>
      </c>
      <c r="L46">
        <f>NDMC_EOD!AK46+NDMC_EOD!AL46</f>
        <v>26.25</v>
      </c>
      <c r="M46">
        <f>TPDDL_EOD!AK46+TPDDL_EOD!AL46</f>
        <v>65.25</v>
      </c>
      <c r="N46">
        <f t="shared" si="0"/>
        <v>240</v>
      </c>
      <c r="O46" s="154">
        <f t="shared" si="1"/>
        <v>0</v>
      </c>
      <c r="P46">
        <v>93.39</v>
      </c>
      <c r="Q46">
        <v>46.8</v>
      </c>
      <c r="R46">
        <v>8.31</v>
      </c>
      <c r="S46">
        <v>26.25</v>
      </c>
      <c r="T46">
        <v>65.25</v>
      </c>
      <c r="U46" s="156">
        <f t="shared" si="2"/>
        <v>240</v>
      </c>
      <c r="V46" s="154">
        <f t="shared" si="3"/>
        <v>0</v>
      </c>
      <c r="Y46">
        <f>BAWANA!AW46+BAWANA!AX46</f>
        <v>30</v>
      </c>
      <c r="Z46">
        <f>BAWANA!BD46+BAWANA!BE46</f>
        <v>30</v>
      </c>
      <c r="AA46">
        <f>BAWANA!X46+BAWANA!Y46</f>
        <v>30</v>
      </c>
      <c r="AB46">
        <f>BAWANA!AE46+BAWANA!AF46</f>
        <v>30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240</v>
      </c>
      <c r="E47">
        <f>BAWANA!AM47</f>
        <v>0</v>
      </c>
      <c r="F47">
        <f t="shared" si="4"/>
        <v>256</v>
      </c>
      <c r="G47">
        <f t="shared" si="5"/>
        <v>240</v>
      </c>
      <c r="H47" s="154"/>
      <c r="I47">
        <f>BRPL_EOD!AK47+BRPL_EOD!AL47</f>
        <v>93.39</v>
      </c>
      <c r="J47">
        <f>BYPL_EOD!AK47+BYPL_EOD!AL47</f>
        <v>46.8</v>
      </c>
      <c r="K47">
        <f>MES_EOD!AK47+MES_EOD!AL47</f>
        <v>8.31</v>
      </c>
      <c r="L47">
        <f>NDMC_EOD!AK47+NDMC_EOD!AL47</f>
        <v>26.25</v>
      </c>
      <c r="M47">
        <f>TPDDL_EOD!AK47+TPDDL_EOD!AL47</f>
        <v>65.25</v>
      </c>
      <c r="N47">
        <f t="shared" si="0"/>
        <v>240</v>
      </c>
      <c r="O47" s="154">
        <f t="shared" si="1"/>
        <v>0</v>
      </c>
      <c r="P47">
        <v>93.39</v>
      </c>
      <c r="Q47">
        <v>46.8</v>
      </c>
      <c r="R47">
        <v>8.31</v>
      </c>
      <c r="S47">
        <v>26.25</v>
      </c>
      <c r="T47">
        <v>65.25</v>
      </c>
      <c r="U47" s="156">
        <f t="shared" si="2"/>
        <v>240</v>
      </c>
      <c r="V47" s="154">
        <f t="shared" si="3"/>
        <v>0</v>
      </c>
      <c r="Y47">
        <f>BAWANA!AW47+BAWANA!AX47</f>
        <v>30</v>
      </c>
      <c r="Z47">
        <f>BAWANA!BD47+BAWANA!BE47</f>
        <v>30</v>
      </c>
      <c r="AA47">
        <f>BAWANA!X47+BAWANA!Y47</f>
        <v>30</v>
      </c>
      <c r="AB47">
        <f>BAWANA!AE47+BAWANA!AF47</f>
        <v>30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240</v>
      </c>
      <c r="E48">
        <f>BAWANA!AM48</f>
        <v>0</v>
      </c>
      <c r="F48">
        <f t="shared" si="4"/>
        <v>256</v>
      </c>
      <c r="G48">
        <f t="shared" si="5"/>
        <v>240</v>
      </c>
      <c r="H48" s="154"/>
      <c r="I48">
        <f>BRPL_EOD!AK48+BRPL_EOD!AL48</f>
        <v>93.39</v>
      </c>
      <c r="J48">
        <f>BYPL_EOD!AK48+BYPL_EOD!AL48</f>
        <v>46.8</v>
      </c>
      <c r="K48">
        <f>MES_EOD!AK48+MES_EOD!AL48</f>
        <v>8.31</v>
      </c>
      <c r="L48">
        <f>NDMC_EOD!AK48+NDMC_EOD!AL48</f>
        <v>26.25</v>
      </c>
      <c r="M48">
        <f>TPDDL_EOD!AK48+TPDDL_EOD!AL48</f>
        <v>65.25</v>
      </c>
      <c r="N48">
        <f t="shared" si="0"/>
        <v>240</v>
      </c>
      <c r="O48" s="154">
        <f t="shared" si="1"/>
        <v>0</v>
      </c>
      <c r="P48">
        <v>93.39</v>
      </c>
      <c r="Q48">
        <v>46.8</v>
      </c>
      <c r="R48">
        <v>8.31</v>
      </c>
      <c r="S48">
        <v>26.25</v>
      </c>
      <c r="T48">
        <v>65.25</v>
      </c>
      <c r="U48" s="156">
        <f t="shared" si="2"/>
        <v>240</v>
      </c>
      <c r="V48" s="154">
        <f t="shared" si="3"/>
        <v>0</v>
      </c>
      <c r="Y48">
        <f>BAWANA!AW48+BAWANA!AX48</f>
        <v>30</v>
      </c>
      <c r="Z48">
        <f>BAWANA!BD48+BAWANA!BE48</f>
        <v>30</v>
      </c>
      <c r="AA48">
        <f>BAWANA!X48+BAWANA!Y48</f>
        <v>30</v>
      </c>
      <c r="AB48">
        <f>BAWANA!AE48+BAWANA!AF48</f>
        <v>30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240</v>
      </c>
      <c r="E49">
        <f>BAWANA!AM49</f>
        <v>0</v>
      </c>
      <c r="F49">
        <f t="shared" si="4"/>
        <v>256</v>
      </c>
      <c r="G49">
        <f t="shared" si="5"/>
        <v>240</v>
      </c>
      <c r="H49" s="154"/>
      <c r="I49">
        <f>BRPL_EOD!AK49+BRPL_EOD!AL49</f>
        <v>93.39</v>
      </c>
      <c r="J49">
        <f>BYPL_EOD!AK49+BYPL_EOD!AL49</f>
        <v>46.8</v>
      </c>
      <c r="K49">
        <f>MES_EOD!AK49+MES_EOD!AL49</f>
        <v>8.31</v>
      </c>
      <c r="L49">
        <f>NDMC_EOD!AK49+NDMC_EOD!AL49</f>
        <v>26.25</v>
      </c>
      <c r="M49">
        <f>TPDDL_EOD!AK49+TPDDL_EOD!AL49</f>
        <v>65.25</v>
      </c>
      <c r="N49">
        <f t="shared" si="0"/>
        <v>240</v>
      </c>
      <c r="O49" s="154">
        <f t="shared" si="1"/>
        <v>0</v>
      </c>
      <c r="P49">
        <v>93.39</v>
      </c>
      <c r="Q49">
        <v>46.8</v>
      </c>
      <c r="R49">
        <v>8.31</v>
      </c>
      <c r="S49">
        <v>26.25</v>
      </c>
      <c r="T49">
        <v>65.25</v>
      </c>
      <c r="U49" s="156">
        <f t="shared" si="2"/>
        <v>240</v>
      </c>
      <c r="V49" s="154">
        <f t="shared" si="3"/>
        <v>0</v>
      </c>
      <c r="Y49">
        <f>BAWANA!AW49+BAWANA!AX49</f>
        <v>30</v>
      </c>
      <c r="Z49">
        <f>BAWANA!BD49+BAWANA!BE49</f>
        <v>30</v>
      </c>
      <c r="AA49">
        <f>BAWANA!X49+BAWANA!Y49</f>
        <v>30</v>
      </c>
      <c r="AB49">
        <f>BAWANA!AE49+BAWANA!AF49</f>
        <v>30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239.42</v>
      </c>
      <c r="E50">
        <f>BAWANA!AM50</f>
        <v>0</v>
      </c>
      <c r="F50">
        <f t="shared" si="4"/>
        <v>256</v>
      </c>
      <c r="G50">
        <f t="shared" si="5"/>
        <v>239.42</v>
      </c>
      <c r="H50" s="154"/>
      <c r="I50">
        <f>BRPL_EOD!AK50+BRPL_EOD!AL50</f>
        <v>94.29</v>
      </c>
      <c r="J50">
        <f>BYPL_EOD!AK50+BYPL_EOD!AL50</f>
        <v>47.25</v>
      </c>
      <c r="K50">
        <f>MES_EOD!AK50+MES_EOD!AL50</f>
        <v>5.51</v>
      </c>
      <c r="L50">
        <f>NDMC_EOD!AK50+NDMC_EOD!AL50</f>
        <v>26.5</v>
      </c>
      <c r="M50">
        <f>TPDDL_EOD!AK50+TPDDL_EOD!AL50</f>
        <v>65.88</v>
      </c>
      <c r="N50">
        <f t="shared" si="0"/>
        <v>239.43</v>
      </c>
      <c r="O50" s="154">
        <f t="shared" si="1"/>
        <v>-1.0000000000019327E-2</v>
      </c>
      <c r="P50">
        <v>94.286061897005382</v>
      </c>
      <c r="Q50">
        <v>47.248026563087329</v>
      </c>
      <c r="R50">
        <v>5.5097698701081725</v>
      </c>
      <c r="S50">
        <v>26.498893204694479</v>
      </c>
      <c r="T50">
        <v>65.877248465104614</v>
      </c>
      <c r="U50" s="156">
        <f t="shared" si="2"/>
        <v>239.41999999999996</v>
      </c>
      <c r="V50" s="154">
        <f t="shared" si="3"/>
        <v>0</v>
      </c>
      <c r="Y50">
        <f>BAWANA!AW50+BAWANA!AX50</f>
        <v>30.29</v>
      </c>
      <c r="Z50">
        <f>BAWANA!BD50+BAWANA!BE50</f>
        <v>30.29</v>
      </c>
      <c r="AA50">
        <f>BAWANA!X50+BAWANA!Y50</f>
        <v>30.29</v>
      </c>
      <c r="AB50">
        <f>BAWANA!AE50+BAWANA!AF50</f>
        <v>30.29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239.79999999999998</v>
      </c>
      <c r="E51">
        <f>BAWANA!AM51</f>
        <v>0</v>
      </c>
      <c r="F51">
        <f t="shared" si="4"/>
        <v>256</v>
      </c>
      <c r="G51">
        <f t="shared" si="5"/>
        <v>239.79999999999998</v>
      </c>
      <c r="H51" s="154"/>
      <c r="I51">
        <f>BRPL_EOD!AK51+BRPL_EOD!AL51</f>
        <v>93.69</v>
      </c>
      <c r="J51">
        <f>BYPL_EOD!AK51+BYPL_EOD!AL51</f>
        <v>46.95</v>
      </c>
      <c r="K51">
        <f>MES_EOD!AK51+MES_EOD!AL51</f>
        <v>7.36</v>
      </c>
      <c r="L51">
        <f>NDMC_EOD!AK51+NDMC_EOD!AL51</f>
        <v>26.34</v>
      </c>
      <c r="M51">
        <f>TPDDL_EOD!AK51+TPDDL_EOD!AL51</f>
        <v>65.459999999999994</v>
      </c>
      <c r="N51">
        <f t="shared" si="0"/>
        <v>239.8</v>
      </c>
      <c r="O51" s="154">
        <f t="shared" si="1"/>
        <v>0</v>
      </c>
      <c r="P51">
        <v>93.689999999999984</v>
      </c>
      <c r="Q51">
        <v>46.949999999999996</v>
      </c>
      <c r="R51">
        <v>7.3599999999999994</v>
      </c>
      <c r="S51">
        <v>26.339999999999996</v>
      </c>
      <c r="T51">
        <v>65.45999999999998</v>
      </c>
      <c r="U51" s="156">
        <f t="shared" si="2"/>
        <v>239.79999999999998</v>
      </c>
      <c r="V51" s="154">
        <f t="shared" si="3"/>
        <v>0</v>
      </c>
      <c r="Y51">
        <f>BAWANA!AW51+BAWANA!AX51</f>
        <v>30.1</v>
      </c>
      <c r="Z51">
        <f>BAWANA!BD51+BAWANA!BE51</f>
        <v>30.1</v>
      </c>
      <c r="AA51">
        <f>BAWANA!X51+BAWANA!Y51</f>
        <v>30.1</v>
      </c>
      <c r="AB51">
        <f>BAWANA!AE51+BAWANA!AF51</f>
        <v>30.1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239.42</v>
      </c>
      <c r="E52">
        <f>BAWANA!AM52</f>
        <v>0</v>
      </c>
      <c r="F52">
        <f t="shared" si="4"/>
        <v>256</v>
      </c>
      <c r="G52">
        <f t="shared" si="5"/>
        <v>239.42</v>
      </c>
      <c r="H52" s="154"/>
      <c r="I52">
        <f>BRPL_EOD!AK52+BRPL_EOD!AL52</f>
        <v>94.29</v>
      </c>
      <c r="J52">
        <f>BYPL_EOD!AK52+BYPL_EOD!AL52</f>
        <v>47.25</v>
      </c>
      <c r="K52">
        <f>MES_EOD!AK52+MES_EOD!AL52</f>
        <v>5.51</v>
      </c>
      <c r="L52">
        <f>NDMC_EOD!AK52+NDMC_EOD!AL52</f>
        <v>26.5</v>
      </c>
      <c r="M52">
        <f>TPDDL_EOD!AK52+TPDDL_EOD!AL52</f>
        <v>65.88</v>
      </c>
      <c r="N52">
        <f t="shared" si="0"/>
        <v>239.43</v>
      </c>
      <c r="O52" s="154">
        <f t="shared" si="1"/>
        <v>-1.0000000000019327E-2</v>
      </c>
      <c r="P52">
        <v>94.286061897005382</v>
      </c>
      <c r="Q52">
        <v>47.248026563087329</v>
      </c>
      <c r="R52">
        <v>5.5097698701081725</v>
      </c>
      <c r="S52">
        <v>26.498893204694479</v>
      </c>
      <c r="T52">
        <v>65.877248465104614</v>
      </c>
      <c r="U52" s="156">
        <f t="shared" si="2"/>
        <v>239.41999999999996</v>
      </c>
      <c r="V52" s="154">
        <f t="shared" si="3"/>
        <v>0</v>
      </c>
      <c r="Y52">
        <f>BAWANA!AW52+BAWANA!AX52</f>
        <v>30.29</v>
      </c>
      <c r="Z52">
        <f>BAWANA!BD52+BAWANA!BE52</f>
        <v>30.29</v>
      </c>
      <c r="AA52">
        <f>BAWANA!X52+BAWANA!Y52</f>
        <v>30.29</v>
      </c>
      <c r="AB52">
        <f>BAWANA!AE52+BAWANA!AF52</f>
        <v>30.29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239.42</v>
      </c>
      <c r="E53">
        <f>BAWANA!AM53</f>
        <v>0</v>
      </c>
      <c r="F53">
        <f t="shared" si="4"/>
        <v>256</v>
      </c>
      <c r="G53">
        <f t="shared" si="5"/>
        <v>239.42</v>
      </c>
      <c r="H53" s="154"/>
      <c r="I53">
        <f>BRPL_EOD!AK53+BRPL_EOD!AL53</f>
        <v>94.29</v>
      </c>
      <c r="J53">
        <f>BYPL_EOD!AK53+BYPL_EOD!AL53</f>
        <v>47.25</v>
      </c>
      <c r="K53">
        <f>MES_EOD!AK53+MES_EOD!AL53</f>
        <v>5.51</v>
      </c>
      <c r="L53">
        <f>NDMC_EOD!AK53+NDMC_EOD!AL53</f>
        <v>26.5</v>
      </c>
      <c r="M53">
        <f>TPDDL_EOD!AK53+TPDDL_EOD!AL53</f>
        <v>65.88</v>
      </c>
      <c r="N53">
        <f t="shared" si="0"/>
        <v>239.43</v>
      </c>
      <c r="O53" s="154">
        <f t="shared" si="1"/>
        <v>-1.0000000000019327E-2</v>
      </c>
      <c r="P53">
        <v>94.286061897005382</v>
      </c>
      <c r="Q53">
        <v>47.248026563087329</v>
      </c>
      <c r="R53">
        <v>5.5097698701081725</v>
      </c>
      <c r="S53">
        <v>26.498893204694479</v>
      </c>
      <c r="T53">
        <v>65.877248465104614</v>
      </c>
      <c r="U53" s="156">
        <f t="shared" si="2"/>
        <v>239.41999999999996</v>
      </c>
      <c r="V53" s="154">
        <f t="shared" si="3"/>
        <v>0</v>
      </c>
      <c r="Y53">
        <f>BAWANA!AW53+BAWANA!AX53</f>
        <v>30.29</v>
      </c>
      <c r="Z53">
        <f>BAWANA!BD53+BAWANA!BE53</f>
        <v>30.29</v>
      </c>
      <c r="AA53">
        <f>BAWANA!X53+BAWANA!Y53</f>
        <v>30.29</v>
      </c>
      <c r="AB53">
        <f>BAWANA!AE53+BAWANA!AF53</f>
        <v>30.29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240</v>
      </c>
      <c r="E54">
        <f>BAWANA!AM54</f>
        <v>0</v>
      </c>
      <c r="F54">
        <f t="shared" si="4"/>
        <v>256</v>
      </c>
      <c r="G54">
        <f t="shared" si="5"/>
        <v>240</v>
      </c>
      <c r="H54" s="154"/>
      <c r="I54">
        <f>BRPL_EOD!AK54+BRPL_EOD!AL54</f>
        <v>93.39</v>
      </c>
      <c r="J54">
        <f>BYPL_EOD!AK54+BYPL_EOD!AL54</f>
        <v>46.8</v>
      </c>
      <c r="K54">
        <f>MES_EOD!AK54+MES_EOD!AL54</f>
        <v>8.31</v>
      </c>
      <c r="L54">
        <f>NDMC_EOD!AK54+NDMC_EOD!AL54</f>
        <v>26.25</v>
      </c>
      <c r="M54">
        <f>TPDDL_EOD!AK54+TPDDL_EOD!AL54</f>
        <v>65.25</v>
      </c>
      <c r="N54">
        <f t="shared" si="0"/>
        <v>240</v>
      </c>
      <c r="O54" s="154">
        <f t="shared" si="1"/>
        <v>0</v>
      </c>
      <c r="P54">
        <v>93.39</v>
      </c>
      <c r="Q54">
        <v>46.8</v>
      </c>
      <c r="R54">
        <v>8.31</v>
      </c>
      <c r="S54">
        <v>26.25</v>
      </c>
      <c r="T54">
        <v>65.25</v>
      </c>
      <c r="U54" s="156">
        <f t="shared" si="2"/>
        <v>240</v>
      </c>
      <c r="V54" s="154">
        <f t="shared" si="3"/>
        <v>0</v>
      </c>
      <c r="Y54">
        <f>BAWANA!AW54+BAWANA!AX54</f>
        <v>30</v>
      </c>
      <c r="Z54">
        <f>BAWANA!BD54+BAWANA!BE54</f>
        <v>30</v>
      </c>
      <c r="AA54">
        <f>BAWANA!X54+BAWANA!Y54</f>
        <v>30</v>
      </c>
      <c r="AB54">
        <f>BAWANA!AE54+BAWANA!AF54</f>
        <v>30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239.42</v>
      </c>
      <c r="E55">
        <f>BAWANA!AM55</f>
        <v>0</v>
      </c>
      <c r="F55">
        <f t="shared" si="4"/>
        <v>256</v>
      </c>
      <c r="G55">
        <f t="shared" si="5"/>
        <v>239.42</v>
      </c>
      <c r="H55" s="154"/>
      <c r="I55">
        <f>BRPL_EOD!AK55+BRPL_EOD!AL55</f>
        <v>94.29</v>
      </c>
      <c r="J55">
        <f>BYPL_EOD!AK55+BYPL_EOD!AL55</f>
        <v>47.25</v>
      </c>
      <c r="K55">
        <f>MES_EOD!AK55+MES_EOD!AL55</f>
        <v>5.51</v>
      </c>
      <c r="L55">
        <f>NDMC_EOD!AK55+NDMC_EOD!AL55</f>
        <v>26.5</v>
      </c>
      <c r="M55">
        <f>TPDDL_EOD!AK55+TPDDL_EOD!AL55</f>
        <v>65.88</v>
      </c>
      <c r="N55">
        <f t="shared" si="0"/>
        <v>239.43</v>
      </c>
      <c r="O55" s="154">
        <f t="shared" si="1"/>
        <v>-1.0000000000019327E-2</v>
      </c>
      <c r="P55">
        <v>94.286061897005382</v>
      </c>
      <c r="Q55">
        <v>47.248026563087329</v>
      </c>
      <c r="R55">
        <v>5.5097698701081725</v>
      </c>
      <c r="S55">
        <v>26.498893204694479</v>
      </c>
      <c r="T55">
        <v>65.877248465104614</v>
      </c>
      <c r="U55" s="156">
        <f t="shared" si="2"/>
        <v>239.41999999999996</v>
      </c>
      <c r="V55" s="154">
        <f t="shared" si="3"/>
        <v>0</v>
      </c>
      <c r="Y55">
        <f>BAWANA!AW55+BAWANA!AX55</f>
        <v>30.29</v>
      </c>
      <c r="Z55">
        <f>BAWANA!BD55+BAWANA!BE55</f>
        <v>30.29</v>
      </c>
      <c r="AA55">
        <f>BAWANA!X55+BAWANA!Y55</f>
        <v>30.29</v>
      </c>
      <c r="AB55">
        <f>BAWANA!AE55+BAWANA!AF55</f>
        <v>30.29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239.42</v>
      </c>
      <c r="E56">
        <f>BAWANA!AM56</f>
        <v>0</v>
      </c>
      <c r="F56">
        <f t="shared" si="4"/>
        <v>256</v>
      </c>
      <c r="G56">
        <f t="shared" si="5"/>
        <v>239.42</v>
      </c>
      <c r="H56" s="154"/>
      <c r="I56">
        <f>BRPL_EOD!AK56+BRPL_EOD!AL56</f>
        <v>94.29</v>
      </c>
      <c r="J56">
        <f>BYPL_EOD!AK56+BYPL_EOD!AL56</f>
        <v>47.25</v>
      </c>
      <c r="K56">
        <f>MES_EOD!AK56+MES_EOD!AL56</f>
        <v>5.51</v>
      </c>
      <c r="L56">
        <f>NDMC_EOD!AK56+NDMC_EOD!AL56</f>
        <v>26.5</v>
      </c>
      <c r="M56">
        <f>TPDDL_EOD!AK56+TPDDL_EOD!AL56</f>
        <v>65.88</v>
      </c>
      <c r="N56">
        <f t="shared" si="0"/>
        <v>239.43</v>
      </c>
      <c r="O56" s="154">
        <f t="shared" si="1"/>
        <v>-1.0000000000019327E-2</v>
      </c>
      <c r="P56">
        <v>94.286061897005382</v>
      </c>
      <c r="Q56">
        <v>47.248026563087329</v>
      </c>
      <c r="R56">
        <v>5.5097698701081725</v>
      </c>
      <c r="S56">
        <v>26.498893204694479</v>
      </c>
      <c r="T56">
        <v>65.877248465104614</v>
      </c>
      <c r="U56" s="156">
        <f t="shared" si="2"/>
        <v>239.41999999999996</v>
      </c>
      <c r="V56" s="154">
        <f t="shared" si="3"/>
        <v>0</v>
      </c>
      <c r="Y56">
        <f>BAWANA!AW56+BAWANA!AX56</f>
        <v>30.29</v>
      </c>
      <c r="Z56">
        <f>BAWANA!BD56+BAWANA!BE56</f>
        <v>30.29</v>
      </c>
      <c r="AA56">
        <f>BAWANA!X56+BAWANA!Y56</f>
        <v>30.29</v>
      </c>
      <c r="AB56">
        <f>BAWANA!AE56+BAWANA!AF56</f>
        <v>30.29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239.42</v>
      </c>
      <c r="E57">
        <f>BAWANA!AM57</f>
        <v>0</v>
      </c>
      <c r="F57">
        <f t="shared" si="4"/>
        <v>256</v>
      </c>
      <c r="G57">
        <f t="shared" si="5"/>
        <v>239.42</v>
      </c>
      <c r="H57" s="154"/>
      <c r="I57">
        <f>BRPL_EOD!AK57+BRPL_EOD!AL57</f>
        <v>94.29</v>
      </c>
      <c r="J57">
        <f>BYPL_EOD!AK57+BYPL_EOD!AL57</f>
        <v>47.25</v>
      </c>
      <c r="K57">
        <f>MES_EOD!AK57+MES_EOD!AL57</f>
        <v>5.51</v>
      </c>
      <c r="L57">
        <f>NDMC_EOD!AK57+NDMC_EOD!AL57</f>
        <v>26.5</v>
      </c>
      <c r="M57">
        <f>TPDDL_EOD!AK57+TPDDL_EOD!AL57</f>
        <v>65.88</v>
      </c>
      <c r="N57">
        <f t="shared" si="0"/>
        <v>239.43</v>
      </c>
      <c r="O57" s="154">
        <f t="shared" si="1"/>
        <v>-1.0000000000019327E-2</v>
      </c>
      <c r="P57">
        <v>94.286061897005382</v>
      </c>
      <c r="Q57">
        <v>47.248026563087329</v>
      </c>
      <c r="R57">
        <v>5.5097698701081725</v>
      </c>
      <c r="S57">
        <v>26.498893204694479</v>
      </c>
      <c r="T57">
        <v>65.877248465104614</v>
      </c>
      <c r="U57" s="156">
        <f t="shared" si="2"/>
        <v>239.41999999999996</v>
      </c>
      <c r="V57" s="154">
        <f t="shared" si="3"/>
        <v>0</v>
      </c>
      <c r="Y57">
        <f>BAWANA!AW57+BAWANA!AX57</f>
        <v>30.29</v>
      </c>
      <c r="Z57">
        <f>BAWANA!BD57+BAWANA!BE57</f>
        <v>30.29</v>
      </c>
      <c r="AA57">
        <f>BAWANA!X57+BAWANA!Y57</f>
        <v>30.29</v>
      </c>
      <c r="AB57">
        <f>BAWANA!AE57+BAWANA!AF57</f>
        <v>30.29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239.42</v>
      </c>
      <c r="E58">
        <f>BAWANA!AM58</f>
        <v>0</v>
      </c>
      <c r="F58">
        <f t="shared" si="4"/>
        <v>256</v>
      </c>
      <c r="G58">
        <f t="shared" si="5"/>
        <v>239.42</v>
      </c>
      <c r="H58" s="154"/>
      <c r="I58">
        <f>BRPL_EOD!AK58+BRPL_EOD!AL58</f>
        <v>94.29</v>
      </c>
      <c r="J58">
        <f>BYPL_EOD!AK58+BYPL_EOD!AL58</f>
        <v>47.25</v>
      </c>
      <c r="K58">
        <f>MES_EOD!AK58+MES_EOD!AL58</f>
        <v>5.51</v>
      </c>
      <c r="L58">
        <f>NDMC_EOD!AK58+NDMC_EOD!AL58</f>
        <v>26.5</v>
      </c>
      <c r="M58">
        <f>TPDDL_EOD!AK58+TPDDL_EOD!AL58</f>
        <v>65.88</v>
      </c>
      <c r="N58">
        <f t="shared" si="0"/>
        <v>239.43</v>
      </c>
      <c r="O58" s="154">
        <f t="shared" si="1"/>
        <v>-1.0000000000019327E-2</v>
      </c>
      <c r="P58">
        <v>94.286061897005382</v>
      </c>
      <c r="Q58">
        <v>47.248026563087329</v>
      </c>
      <c r="R58">
        <v>5.5097698701081725</v>
      </c>
      <c r="S58">
        <v>26.498893204694479</v>
      </c>
      <c r="T58">
        <v>65.877248465104614</v>
      </c>
      <c r="U58" s="156">
        <f t="shared" si="2"/>
        <v>239.41999999999996</v>
      </c>
      <c r="V58" s="154">
        <f t="shared" si="3"/>
        <v>0</v>
      </c>
      <c r="Y58">
        <f>BAWANA!AW58+BAWANA!AX58</f>
        <v>30.29</v>
      </c>
      <c r="Z58">
        <f>BAWANA!BD58+BAWANA!BE58</f>
        <v>30.29</v>
      </c>
      <c r="AA58">
        <f>BAWANA!X58+BAWANA!Y58</f>
        <v>30.29</v>
      </c>
      <c r="AB58">
        <f>BAWANA!AE58+BAWANA!AF58</f>
        <v>30.29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239.42</v>
      </c>
      <c r="E59">
        <f>BAWANA!AM59</f>
        <v>0</v>
      </c>
      <c r="F59">
        <f t="shared" si="4"/>
        <v>256</v>
      </c>
      <c r="G59">
        <f t="shared" si="5"/>
        <v>239.42</v>
      </c>
      <c r="H59" s="154"/>
      <c r="I59">
        <f>BRPL_EOD!AK59+BRPL_EOD!AL59</f>
        <v>94.29</v>
      </c>
      <c r="J59">
        <f>BYPL_EOD!AK59+BYPL_EOD!AL59</f>
        <v>47.25</v>
      </c>
      <c r="K59">
        <f>MES_EOD!AK59+MES_EOD!AL59</f>
        <v>5.51</v>
      </c>
      <c r="L59">
        <f>NDMC_EOD!AK59+NDMC_EOD!AL59</f>
        <v>26.5</v>
      </c>
      <c r="M59">
        <f>TPDDL_EOD!AK59+TPDDL_EOD!AL59</f>
        <v>65.88</v>
      </c>
      <c r="N59">
        <f t="shared" si="0"/>
        <v>239.43</v>
      </c>
      <c r="O59" s="154">
        <f t="shared" si="1"/>
        <v>-1.0000000000019327E-2</v>
      </c>
      <c r="P59">
        <v>94.286061897005382</v>
      </c>
      <c r="Q59">
        <v>47.248026563087329</v>
      </c>
      <c r="R59">
        <v>5.5097698701081725</v>
      </c>
      <c r="S59">
        <v>26.498893204694479</v>
      </c>
      <c r="T59">
        <v>65.877248465104614</v>
      </c>
      <c r="U59" s="156">
        <f t="shared" si="2"/>
        <v>239.41999999999996</v>
      </c>
      <c r="V59" s="154">
        <f t="shared" si="3"/>
        <v>0</v>
      </c>
      <c r="Y59">
        <f>BAWANA!AW59+BAWANA!AX59</f>
        <v>30.29</v>
      </c>
      <c r="Z59">
        <f>BAWANA!BD59+BAWANA!BE59</f>
        <v>30.29</v>
      </c>
      <c r="AA59">
        <f>BAWANA!X59+BAWANA!Y59</f>
        <v>30.29</v>
      </c>
      <c r="AB59">
        <f>BAWANA!AE59+BAWANA!AF59</f>
        <v>30.29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239.42</v>
      </c>
      <c r="E60">
        <f>BAWANA!AM60</f>
        <v>0</v>
      </c>
      <c r="F60">
        <f t="shared" si="4"/>
        <v>256</v>
      </c>
      <c r="G60">
        <f t="shared" si="5"/>
        <v>239.42</v>
      </c>
      <c r="H60" s="154"/>
      <c r="I60">
        <f>BRPL_EOD!AK60+BRPL_EOD!AL60</f>
        <v>94.29</v>
      </c>
      <c r="J60">
        <f>BYPL_EOD!AK60+BYPL_EOD!AL60</f>
        <v>47.25</v>
      </c>
      <c r="K60">
        <f>MES_EOD!AK60+MES_EOD!AL60</f>
        <v>5.51</v>
      </c>
      <c r="L60">
        <f>NDMC_EOD!AK60+NDMC_EOD!AL60</f>
        <v>26.5</v>
      </c>
      <c r="M60">
        <f>TPDDL_EOD!AK60+TPDDL_EOD!AL60</f>
        <v>65.88</v>
      </c>
      <c r="N60">
        <f t="shared" si="0"/>
        <v>239.43</v>
      </c>
      <c r="O60" s="154">
        <f t="shared" si="1"/>
        <v>-1.0000000000019327E-2</v>
      </c>
      <c r="P60">
        <v>94.286061897005382</v>
      </c>
      <c r="Q60">
        <v>47.248026563087329</v>
      </c>
      <c r="R60">
        <v>5.5097698701081725</v>
      </c>
      <c r="S60">
        <v>26.498893204694479</v>
      </c>
      <c r="T60">
        <v>65.877248465104614</v>
      </c>
      <c r="U60" s="156">
        <f t="shared" si="2"/>
        <v>239.41999999999996</v>
      </c>
      <c r="V60" s="154">
        <f t="shared" si="3"/>
        <v>0</v>
      </c>
      <c r="Y60">
        <f>BAWANA!AW60+BAWANA!AX60</f>
        <v>30.29</v>
      </c>
      <c r="Z60">
        <f>BAWANA!BD60+BAWANA!BE60</f>
        <v>30.29</v>
      </c>
      <c r="AA60">
        <f>BAWANA!X60+BAWANA!Y60</f>
        <v>30.29</v>
      </c>
      <c r="AB60">
        <f>BAWANA!AE60+BAWANA!AF60</f>
        <v>30.29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239.42</v>
      </c>
      <c r="E61">
        <f>BAWANA!AM61</f>
        <v>0</v>
      </c>
      <c r="F61">
        <f t="shared" si="4"/>
        <v>256</v>
      </c>
      <c r="G61">
        <f t="shared" si="5"/>
        <v>239.42</v>
      </c>
      <c r="H61" s="154"/>
      <c r="I61">
        <f>BRPL_EOD!AK61+BRPL_EOD!AL61</f>
        <v>94.29</v>
      </c>
      <c r="J61">
        <f>BYPL_EOD!AK61+BYPL_EOD!AL61</f>
        <v>47.25</v>
      </c>
      <c r="K61">
        <f>MES_EOD!AK61+MES_EOD!AL61</f>
        <v>5.51</v>
      </c>
      <c r="L61">
        <f>NDMC_EOD!AK61+NDMC_EOD!AL61</f>
        <v>26.5</v>
      </c>
      <c r="M61">
        <f>TPDDL_EOD!AK61+TPDDL_EOD!AL61</f>
        <v>65.88</v>
      </c>
      <c r="N61">
        <f t="shared" si="0"/>
        <v>239.43</v>
      </c>
      <c r="O61" s="154">
        <f t="shared" si="1"/>
        <v>-1.0000000000019327E-2</v>
      </c>
      <c r="P61">
        <v>94.286061897005382</v>
      </c>
      <c r="Q61">
        <v>47.248026563087329</v>
      </c>
      <c r="R61">
        <v>5.5097698701081725</v>
      </c>
      <c r="S61">
        <v>26.498893204694479</v>
      </c>
      <c r="T61">
        <v>65.877248465104614</v>
      </c>
      <c r="U61" s="156">
        <f t="shared" si="2"/>
        <v>239.41999999999996</v>
      </c>
      <c r="V61" s="154">
        <f t="shared" si="3"/>
        <v>0</v>
      </c>
      <c r="Y61">
        <f>BAWANA!AW61+BAWANA!AX61</f>
        <v>30.29</v>
      </c>
      <c r="Z61">
        <f>BAWANA!BD61+BAWANA!BE61</f>
        <v>30.29</v>
      </c>
      <c r="AA61">
        <f>BAWANA!X61+BAWANA!Y61</f>
        <v>30.29</v>
      </c>
      <c r="AB61">
        <f>BAWANA!AE61+BAWANA!AF61</f>
        <v>30.29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239.42</v>
      </c>
      <c r="E62">
        <f>BAWANA!AM62</f>
        <v>0</v>
      </c>
      <c r="F62">
        <f t="shared" si="4"/>
        <v>256</v>
      </c>
      <c r="G62">
        <f t="shared" si="5"/>
        <v>239.42</v>
      </c>
      <c r="H62" s="154"/>
      <c r="I62">
        <f>BRPL_EOD!AK62+BRPL_EOD!AL62</f>
        <v>94.29</v>
      </c>
      <c r="J62">
        <f>BYPL_EOD!AK62+BYPL_EOD!AL62</f>
        <v>47.25</v>
      </c>
      <c r="K62">
        <f>MES_EOD!AK62+MES_EOD!AL62</f>
        <v>5.51</v>
      </c>
      <c r="L62">
        <f>NDMC_EOD!AK62+NDMC_EOD!AL62</f>
        <v>26.5</v>
      </c>
      <c r="M62">
        <f>TPDDL_EOD!AK62+TPDDL_EOD!AL62</f>
        <v>65.88</v>
      </c>
      <c r="N62">
        <f t="shared" si="0"/>
        <v>239.43</v>
      </c>
      <c r="O62" s="154">
        <f t="shared" si="1"/>
        <v>-1.0000000000019327E-2</v>
      </c>
      <c r="P62">
        <v>94.286061897005382</v>
      </c>
      <c r="Q62">
        <v>47.248026563087329</v>
      </c>
      <c r="R62">
        <v>5.5097698701081725</v>
      </c>
      <c r="S62">
        <v>26.498893204694479</v>
      </c>
      <c r="T62">
        <v>65.877248465104614</v>
      </c>
      <c r="U62" s="156">
        <f t="shared" si="2"/>
        <v>239.41999999999996</v>
      </c>
      <c r="V62" s="154">
        <f t="shared" si="3"/>
        <v>0</v>
      </c>
      <c r="Y62">
        <f>BAWANA!AW62+BAWANA!AX62</f>
        <v>30.29</v>
      </c>
      <c r="Z62">
        <f>BAWANA!BD62+BAWANA!BE62</f>
        <v>30.29</v>
      </c>
      <c r="AA62">
        <f>BAWANA!X62+BAWANA!Y62</f>
        <v>30.29</v>
      </c>
      <c r="AB62">
        <f>BAWANA!AE62+BAWANA!AF62</f>
        <v>30.29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239.42</v>
      </c>
      <c r="E63">
        <f>BAWANA!AM63</f>
        <v>0</v>
      </c>
      <c r="F63">
        <f t="shared" si="4"/>
        <v>256</v>
      </c>
      <c r="G63">
        <f t="shared" si="5"/>
        <v>239.42</v>
      </c>
      <c r="H63" s="154"/>
      <c r="I63">
        <f>BRPL_EOD!AK63+BRPL_EOD!AL63</f>
        <v>94.29</v>
      </c>
      <c r="J63">
        <f>BYPL_EOD!AK63+BYPL_EOD!AL63</f>
        <v>47.25</v>
      </c>
      <c r="K63">
        <f>MES_EOD!AK63+MES_EOD!AL63</f>
        <v>5.51</v>
      </c>
      <c r="L63">
        <f>NDMC_EOD!AK63+NDMC_EOD!AL63</f>
        <v>26.5</v>
      </c>
      <c r="M63">
        <f>TPDDL_EOD!AK63+TPDDL_EOD!AL63</f>
        <v>65.88</v>
      </c>
      <c r="N63">
        <f t="shared" si="0"/>
        <v>239.43</v>
      </c>
      <c r="O63" s="154">
        <f t="shared" si="1"/>
        <v>-1.0000000000019327E-2</v>
      </c>
      <c r="P63">
        <v>94.286061897005382</v>
      </c>
      <c r="Q63">
        <v>47.248026563087329</v>
      </c>
      <c r="R63">
        <v>5.5097698701081725</v>
      </c>
      <c r="S63">
        <v>26.498893204694479</v>
      </c>
      <c r="T63">
        <v>65.877248465104614</v>
      </c>
      <c r="U63" s="156">
        <f t="shared" si="2"/>
        <v>239.41999999999996</v>
      </c>
      <c r="V63" s="154">
        <f t="shared" si="3"/>
        <v>0</v>
      </c>
      <c r="Y63">
        <f>BAWANA!AW63+BAWANA!AX63</f>
        <v>30.29</v>
      </c>
      <c r="Z63">
        <f>BAWANA!BD63+BAWANA!BE63</f>
        <v>30.29</v>
      </c>
      <c r="AA63">
        <f>BAWANA!X63+BAWANA!Y63</f>
        <v>30.29</v>
      </c>
      <c r="AB63">
        <f>BAWANA!AE63+BAWANA!AF63</f>
        <v>30.29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239.42</v>
      </c>
      <c r="E64">
        <f>BAWANA!AM64</f>
        <v>0</v>
      </c>
      <c r="F64">
        <f t="shared" si="4"/>
        <v>256</v>
      </c>
      <c r="G64">
        <f t="shared" si="5"/>
        <v>239.42</v>
      </c>
      <c r="H64" s="154"/>
      <c r="I64">
        <f>BRPL_EOD!AK64+BRPL_EOD!AL64</f>
        <v>94.29</v>
      </c>
      <c r="J64">
        <f>BYPL_EOD!AK64+BYPL_EOD!AL64</f>
        <v>47.25</v>
      </c>
      <c r="K64">
        <f>MES_EOD!AK64+MES_EOD!AL64</f>
        <v>5.51</v>
      </c>
      <c r="L64">
        <f>NDMC_EOD!AK64+NDMC_EOD!AL64</f>
        <v>26.5</v>
      </c>
      <c r="M64">
        <f>TPDDL_EOD!AK64+TPDDL_EOD!AL64</f>
        <v>65.88</v>
      </c>
      <c r="N64">
        <f t="shared" si="0"/>
        <v>239.43</v>
      </c>
      <c r="O64" s="154">
        <f t="shared" si="1"/>
        <v>-1.0000000000019327E-2</v>
      </c>
      <c r="P64">
        <v>94.286061897005382</v>
      </c>
      <c r="Q64">
        <v>47.248026563087329</v>
      </c>
      <c r="R64">
        <v>5.5097698701081725</v>
      </c>
      <c r="S64">
        <v>26.498893204694479</v>
      </c>
      <c r="T64">
        <v>65.877248465104614</v>
      </c>
      <c r="U64" s="156">
        <f t="shared" si="2"/>
        <v>239.41999999999996</v>
      </c>
      <c r="V64" s="154">
        <f t="shared" si="3"/>
        <v>0</v>
      </c>
      <c r="Y64">
        <f>BAWANA!AW64+BAWANA!AX64</f>
        <v>30.29</v>
      </c>
      <c r="Z64">
        <f>BAWANA!BD64+BAWANA!BE64</f>
        <v>30.29</v>
      </c>
      <c r="AA64">
        <f>BAWANA!X64+BAWANA!Y64</f>
        <v>30.29</v>
      </c>
      <c r="AB64">
        <f>BAWANA!AE64+BAWANA!AF64</f>
        <v>30.29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239.42</v>
      </c>
      <c r="E65">
        <f>BAWANA!AM65</f>
        <v>0</v>
      </c>
      <c r="F65">
        <f t="shared" si="4"/>
        <v>256</v>
      </c>
      <c r="G65">
        <f t="shared" si="5"/>
        <v>239.42</v>
      </c>
      <c r="H65" s="154"/>
      <c r="I65">
        <f>BRPL_EOD!AK65+BRPL_EOD!AL65</f>
        <v>94.29</v>
      </c>
      <c r="J65">
        <f>BYPL_EOD!AK65+BYPL_EOD!AL65</f>
        <v>47.25</v>
      </c>
      <c r="K65">
        <f>MES_EOD!AK65+MES_EOD!AL65</f>
        <v>5.51</v>
      </c>
      <c r="L65">
        <f>NDMC_EOD!AK65+NDMC_EOD!AL65</f>
        <v>26.5</v>
      </c>
      <c r="M65">
        <f>TPDDL_EOD!AK65+TPDDL_EOD!AL65</f>
        <v>65.88</v>
      </c>
      <c r="N65">
        <f t="shared" si="0"/>
        <v>239.43</v>
      </c>
      <c r="O65" s="154">
        <f t="shared" si="1"/>
        <v>-1.0000000000019327E-2</v>
      </c>
      <c r="P65">
        <v>94.286061897005382</v>
      </c>
      <c r="Q65">
        <v>47.248026563087329</v>
      </c>
      <c r="R65">
        <v>5.5097698701081725</v>
      </c>
      <c r="S65">
        <v>26.498893204694479</v>
      </c>
      <c r="T65">
        <v>65.877248465104614</v>
      </c>
      <c r="U65" s="156">
        <f t="shared" si="2"/>
        <v>239.41999999999996</v>
      </c>
      <c r="V65" s="154">
        <f t="shared" si="3"/>
        <v>0</v>
      </c>
      <c r="Y65">
        <f>BAWANA!AW65+BAWANA!AX65</f>
        <v>30.29</v>
      </c>
      <c r="Z65">
        <f>BAWANA!BD65+BAWANA!BE65</f>
        <v>30.29</v>
      </c>
      <c r="AA65">
        <f>BAWANA!X65+BAWANA!Y65</f>
        <v>30.29</v>
      </c>
      <c r="AB65">
        <f>BAWANA!AE65+BAWANA!AF65</f>
        <v>30.29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239.42</v>
      </c>
      <c r="E66">
        <f>BAWANA!AM66</f>
        <v>0</v>
      </c>
      <c r="F66">
        <f t="shared" si="4"/>
        <v>256</v>
      </c>
      <c r="G66">
        <f t="shared" si="5"/>
        <v>239.42</v>
      </c>
      <c r="H66" s="154"/>
      <c r="I66">
        <f>BRPL_EOD!AK66+BRPL_EOD!AL66</f>
        <v>94.29</v>
      </c>
      <c r="J66">
        <f>BYPL_EOD!AK66+BYPL_EOD!AL66</f>
        <v>47.25</v>
      </c>
      <c r="K66">
        <f>MES_EOD!AK66+MES_EOD!AL66</f>
        <v>5.51</v>
      </c>
      <c r="L66">
        <f>NDMC_EOD!AK66+NDMC_EOD!AL66</f>
        <v>26.5</v>
      </c>
      <c r="M66">
        <f>TPDDL_EOD!AK66+TPDDL_EOD!AL66</f>
        <v>65.88</v>
      </c>
      <c r="N66">
        <f t="shared" si="0"/>
        <v>239.43</v>
      </c>
      <c r="O66" s="154">
        <f t="shared" si="1"/>
        <v>-1.0000000000019327E-2</v>
      </c>
      <c r="P66">
        <v>94.286061897005382</v>
      </c>
      <c r="Q66">
        <v>47.248026563087329</v>
      </c>
      <c r="R66">
        <v>5.5097698701081725</v>
      </c>
      <c r="S66">
        <v>26.498893204694479</v>
      </c>
      <c r="T66">
        <v>65.877248465104614</v>
      </c>
      <c r="U66" s="156">
        <f t="shared" si="2"/>
        <v>239.41999999999996</v>
      </c>
      <c r="V66" s="154">
        <f t="shared" si="3"/>
        <v>0</v>
      </c>
      <c r="Y66">
        <f>BAWANA!AW66+BAWANA!AX66</f>
        <v>30.29</v>
      </c>
      <c r="Z66">
        <f>BAWANA!BD66+BAWANA!BE66</f>
        <v>30.29</v>
      </c>
      <c r="AA66">
        <f>BAWANA!X66+BAWANA!Y66</f>
        <v>30.29</v>
      </c>
      <c r="AB66">
        <f>BAWANA!AE66+BAWANA!AF66</f>
        <v>30.29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238.46</v>
      </c>
      <c r="E67">
        <f>BAWANA!AM67</f>
        <v>0</v>
      </c>
      <c r="F67">
        <f t="shared" si="4"/>
        <v>256</v>
      </c>
      <c r="G67">
        <f t="shared" si="5"/>
        <v>238.46</v>
      </c>
      <c r="H67" s="154"/>
      <c r="I67">
        <f>BRPL_EOD!AK67+BRPL_EOD!AL67</f>
        <v>95.8</v>
      </c>
      <c r="J67">
        <f>BYPL_EOD!AK67+BYPL_EOD!AL67</f>
        <v>48.01</v>
      </c>
      <c r="K67">
        <f>MES_EOD!AK67+MES_EOD!AL67</f>
        <v>5.6</v>
      </c>
      <c r="L67">
        <f>NDMC_EOD!AK67+NDMC_EOD!AL67</f>
        <v>22.12</v>
      </c>
      <c r="M67">
        <f>TPDDL_EOD!AK67+TPDDL_EOD!AL67</f>
        <v>66.930000000000007</v>
      </c>
      <c r="N67">
        <f t="shared" ref="N67:N98" si="7">SUM(I67:M67)</f>
        <v>238.46</v>
      </c>
      <c r="O67" s="154">
        <f t="shared" ref="O67:O98" si="8">G67-N67</f>
        <v>0</v>
      </c>
      <c r="P67">
        <v>95.8</v>
      </c>
      <c r="Q67">
        <v>48.01</v>
      </c>
      <c r="R67">
        <v>5.6</v>
      </c>
      <c r="S67">
        <v>22.12</v>
      </c>
      <c r="T67">
        <v>66.930000000000007</v>
      </c>
      <c r="U67" s="156">
        <f t="shared" ref="U67:U98" si="9">SUM(P67:T67)</f>
        <v>238.46</v>
      </c>
      <c r="V67" s="154">
        <f t="shared" ref="V67:V99" si="10">G67-U67</f>
        <v>0</v>
      </c>
      <c r="Y67">
        <f>BAWANA!AW67+BAWANA!AX67</f>
        <v>30.77</v>
      </c>
      <c r="Z67">
        <f>BAWANA!BD67+BAWANA!BE67</f>
        <v>30.77</v>
      </c>
      <c r="AA67">
        <f>BAWANA!X67+BAWANA!Y67</f>
        <v>30.77</v>
      </c>
      <c r="AB67">
        <f>BAWANA!AE67+BAWANA!AF67</f>
        <v>30.77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238.46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238.46</v>
      </c>
      <c r="H68" s="154"/>
      <c r="I68">
        <f>BRPL_EOD!AK68+BRPL_EOD!AL68</f>
        <v>95.8</v>
      </c>
      <c r="J68">
        <f>BYPL_EOD!AK68+BYPL_EOD!AL68</f>
        <v>48.01</v>
      </c>
      <c r="K68">
        <f>MES_EOD!AK68+MES_EOD!AL68</f>
        <v>5.6</v>
      </c>
      <c r="L68">
        <f>NDMC_EOD!AK68+NDMC_EOD!AL68</f>
        <v>22.12</v>
      </c>
      <c r="M68">
        <f>TPDDL_EOD!AK68+TPDDL_EOD!AL68</f>
        <v>66.930000000000007</v>
      </c>
      <c r="N68">
        <f t="shared" si="7"/>
        <v>238.46</v>
      </c>
      <c r="O68" s="154">
        <f t="shared" si="8"/>
        <v>0</v>
      </c>
      <c r="P68">
        <v>95.8</v>
      </c>
      <c r="Q68">
        <v>48.01</v>
      </c>
      <c r="R68">
        <v>5.6</v>
      </c>
      <c r="S68">
        <v>22.12</v>
      </c>
      <c r="T68">
        <v>66.930000000000007</v>
      </c>
      <c r="U68" s="156">
        <f t="shared" si="9"/>
        <v>238.46</v>
      </c>
      <c r="V68" s="154">
        <f t="shared" si="10"/>
        <v>0</v>
      </c>
      <c r="Y68">
        <f>BAWANA!AW68+BAWANA!AX68</f>
        <v>30.77</v>
      </c>
      <c r="Z68">
        <f>BAWANA!BD68+BAWANA!BE68</f>
        <v>30.77</v>
      </c>
      <c r="AA68">
        <f>BAWANA!X68+BAWANA!Y68</f>
        <v>30.77</v>
      </c>
      <c r="AB68">
        <f>BAWANA!AE68+BAWANA!AF68</f>
        <v>30.77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238.46</v>
      </c>
      <c r="E69">
        <f>BAWANA!AM69</f>
        <v>0</v>
      </c>
      <c r="F69">
        <f t="shared" si="11"/>
        <v>256</v>
      </c>
      <c r="G69">
        <f t="shared" si="12"/>
        <v>238.46</v>
      </c>
      <c r="H69" s="154"/>
      <c r="I69">
        <f>BRPL_EOD!AK69+BRPL_EOD!AL69</f>
        <v>95.8</v>
      </c>
      <c r="J69">
        <f>BYPL_EOD!AK69+BYPL_EOD!AL69</f>
        <v>48.01</v>
      </c>
      <c r="K69">
        <f>MES_EOD!AK69+MES_EOD!AL69</f>
        <v>5.6</v>
      </c>
      <c r="L69">
        <f>NDMC_EOD!AK69+NDMC_EOD!AL69</f>
        <v>22.12</v>
      </c>
      <c r="M69">
        <f>TPDDL_EOD!AK69+TPDDL_EOD!AL69</f>
        <v>66.930000000000007</v>
      </c>
      <c r="N69">
        <f t="shared" si="7"/>
        <v>238.46</v>
      </c>
      <c r="O69" s="154">
        <f t="shared" si="8"/>
        <v>0</v>
      </c>
      <c r="P69">
        <v>95.8</v>
      </c>
      <c r="Q69">
        <v>48.01</v>
      </c>
      <c r="R69">
        <v>5.6</v>
      </c>
      <c r="S69">
        <v>22.12</v>
      </c>
      <c r="T69">
        <v>66.930000000000007</v>
      </c>
      <c r="U69" s="156">
        <f t="shared" si="9"/>
        <v>238.46</v>
      </c>
      <c r="V69" s="154">
        <f t="shared" si="10"/>
        <v>0</v>
      </c>
      <c r="Y69">
        <f>BAWANA!AW69+BAWANA!AX69</f>
        <v>30.77</v>
      </c>
      <c r="Z69">
        <f>BAWANA!BD69+BAWANA!BE69</f>
        <v>30.77</v>
      </c>
      <c r="AA69">
        <f>BAWANA!X69+BAWANA!Y69</f>
        <v>30.77</v>
      </c>
      <c r="AB69">
        <f>BAWANA!AE69+BAWANA!AF69</f>
        <v>30.77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238.46</v>
      </c>
      <c r="E70">
        <f>BAWANA!AM70</f>
        <v>0</v>
      </c>
      <c r="F70">
        <f t="shared" si="11"/>
        <v>256</v>
      </c>
      <c r="G70">
        <f t="shared" si="12"/>
        <v>238.46</v>
      </c>
      <c r="H70" s="154"/>
      <c r="I70">
        <f>BRPL_EOD!AK70+BRPL_EOD!AL70</f>
        <v>95.8</v>
      </c>
      <c r="J70">
        <f>BYPL_EOD!AK70+BYPL_EOD!AL70</f>
        <v>48.01</v>
      </c>
      <c r="K70">
        <f>MES_EOD!AK70+MES_EOD!AL70</f>
        <v>5.6</v>
      </c>
      <c r="L70">
        <f>NDMC_EOD!AK70+NDMC_EOD!AL70</f>
        <v>22.12</v>
      </c>
      <c r="M70">
        <f>TPDDL_EOD!AK70+TPDDL_EOD!AL70</f>
        <v>66.930000000000007</v>
      </c>
      <c r="N70">
        <f t="shared" si="7"/>
        <v>238.46</v>
      </c>
      <c r="O70" s="154">
        <f t="shared" si="8"/>
        <v>0</v>
      </c>
      <c r="P70">
        <v>95.8</v>
      </c>
      <c r="Q70">
        <v>48.01</v>
      </c>
      <c r="R70">
        <v>5.6</v>
      </c>
      <c r="S70">
        <v>22.12</v>
      </c>
      <c r="T70">
        <v>66.930000000000007</v>
      </c>
      <c r="U70" s="156">
        <f t="shared" si="9"/>
        <v>238.46</v>
      </c>
      <c r="V70" s="154">
        <f t="shared" si="10"/>
        <v>0</v>
      </c>
      <c r="Y70">
        <f>BAWANA!AW70+BAWANA!AX70</f>
        <v>30.77</v>
      </c>
      <c r="Z70">
        <f>BAWANA!BD70+BAWANA!BE70</f>
        <v>30.77</v>
      </c>
      <c r="AA70">
        <f>BAWANA!X70+BAWANA!Y70</f>
        <v>30.77</v>
      </c>
      <c r="AB70">
        <f>BAWANA!AE70+BAWANA!AF70</f>
        <v>30.77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238.46</v>
      </c>
      <c r="E71">
        <f>BAWANA!AM71</f>
        <v>0</v>
      </c>
      <c r="F71">
        <f t="shared" si="11"/>
        <v>256</v>
      </c>
      <c r="G71">
        <f t="shared" si="12"/>
        <v>238.46</v>
      </c>
      <c r="H71" s="154"/>
      <c r="I71">
        <f>BRPL_EOD!AK71+BRPL_EOD!AL71</f>
        <v>95.8</v>
      </c>
      <c r="J71">
        <f>BYPL_EOD!AK71+BYPL_EOD!AL71</f>
        <v>48.01</v>
      </c>
      <c r="K71">
        <f>MES_EOD!AK71+MES_EOD!AL71</f>
        <v>5.6</v>
      </c>
      <c r="L71">
        <f>NDMC_EOD!AK71+NDMC_EOD!AL71</f>
        <v>22.12</v>
      </c>
      <c r="M71">
        <f>TPDDL_EOD!AK71+TPDDL_EOD!AL71</f>
        <v>66.930000000000007</v>
      </c>
      <c r="N71">
        <f t="shared" si="7"/>
        <v>238.46</v>
      </c>
      <c r="O71" s="154">
        <f t="shared" si="8"/>
        <v>0</v>
      </c>
      <c r="P71">
        <v>95.8</v>
      </c>
      <c r="Q71">
        <v>48.01</v>
      </c>
      <c r="R71">
        <v>5.6</v>
      </c>
      <c r="S71">
        <v>22.12</v>
      </c>
      <c r="T71">
        <v>66.930000000000007</v>
      </c>
      <c r="U71" s="156">
        <f t="shared" si="9"/>
        <v>238.46</v>
      </c>
      <c r="V71" s="154">
        <f t="shared" si="10"/>
        <v>0</v>
      </c>
      <c r="Y71">
        <f>BAWANA!AW71+BAWANA!AX71</f>
        <v>30.77</v>
      </c>
      <c r="Z71">
        <f>BAWANA!BD71+BAWANA!BE71</f>
        <v>30.77</v>
      </c>
      <c r="AA71">
        <f>BAWANA!X71+BAWANA!Y71</f>
        <v>30.77</v>
      </c>
      <c r="AB71">
        <f>BAWANA!AE71+BAWANA!AF71</f>
        <v>30.77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238.46</v>
      </c>
      <c r="E72">
        <f>BAWANA!AM72</f>
        <v>0</v>
      </c>
      <c r="F72">
        <f t="shared" si="11"/>
        <v>256</v>
      </c>
      <c r="G72">
        <f t="shared" si="12"/>
        <v>238.46</v>
      </c>
      <c r="H72" s="154"/>
      <c r="I72">
        <f>BRPL_EOD!AK72+BRPL_EOD!AL72</f>
        <v>95.8</v>
      </c>
      <c r="J72">
        <f>BYPL_EOD!AK72+BYPL_EOD!AL72</f>
        <v>48.01</v>
      </c>
      <c r="K72">
        <f>MES_EOD!AK72+MES_EOD!AL72</f>
        <v>5.6</v>
      </c>
      <c r="L72">
        <f>NDMC_EOD!AK72+NDMC_EOD!AL72</f>
        <v>22.12</v>
      </c>
      <c r="M72">
        <f>TPDDL_EOD!AK72+TPDDL_EOD!AL72</f>
        <v>66.930000000000007</v>
      </c>
      <c r="N72">
        <f t="shared" si="7"/>
        <v>238.46</v>
      </c>
      <c r="O72" s="154">
        <f t="shared" si="8"/>
        <v>0</v>
      </c>
      <c r="P72">
        <v>95.8</v>
      </c>
      <c r="Q72">
        <v>48.01</v>
      </c>
      <c r="R72">
        <v>5.6</v>
      </c>
      <c r="S72">
        <v>22.12</v>
      </c>
      <c r="T72">
        <v>66.930000000000007</v>
      </c>
      <c r="U72" s="156">
        <f t="shared" si="9"/>
        <v>238.46</v>
      </c>
      <c r="V72" s="154">
        <f t="shared" si="10"/>
        <v>0</v>
      </c>
      <c r="Y72">
        <f>BAWANA!AW72+BAWANA!AX72</f>
        <v>30.77</v>
      </c>
      <c r="Z72">
        <f>BAWANA!BD72+BAWANA!BE72</f>
        <v>30.77</v>
      </c>
      <c r="AA72">
        <f>BAWANA!X72+BAWANA!Y72</f>
        <v>30.77</v>
      </c>
      <c r="AB72">
        <f>BAWANA!AE72+BAWANA!AF72</f>
        <v>30.77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238.46</v>
      </c>
      <c r="E73">
        <f>BAWANA!AM73</f>
        <v>0</v>
      </c>
      <c r="F73">
        <f t="shared" si="11"/>
        <v>256</v>
      </c>
      <c r="G73">
        <f t="shared" si="12"/>
        <v>238.46</v>
      </c>
      <c r="H73" s="154"/>
      <c r="I73">
        <f>BRPL_EOD!AK73+BRPL_EOD!AL73</f>
        <v>95.8</v>
      </c>
      <c r="J73">
        <f>BYPL_EOD!AK73+BYPL_EOD!AL73</f>
        <v>48.01</v>
      </c>
      <c r="K73">
        <f>MES_EOD!AK73+MES_EOD!AL73</f>
        <v>5.6</v>
      </c>
      <c r="L73">
        <f>NDMC_EOD!AK73+NDMC_EOD!AL73</f>
        <v>22.12</v>
      </c>
      <c r="M73">
        <f>TPDDL_EOD!AK73+TPDDL_EOD!AL73</f>
        <v>66.930000000000007</v>
      </c>
      <c r="N73">
        <f t="shared" si="7"/>
        <v>238.46</v>
      </c>
      <c r="O73" s="154">
        <f t="shared" si="8"/>
        <v>0</v>
      </c>
      <c r="P73">
        <v>95.8</v>
      </c>
      <c r="Q73">
        <v>48.01</v>
      </c>
      <c r="R73">
        <v>5.6</v>
      </c>
      <c r="S73">
        <v>22.12</v>
      </c>
      <c r="T73">
        <v>66.930000000000007</v>
      </c>
      <c r="U73" s="156">
        <f t="shared" si="9"/>
        <v>238.46</v>
      </c>
      <c r="V73" s="154">
        <f t="shared" si="10"/>
        <v>0</v>
      </c>
      <c r="Y73">
        <f>BAWANA!AW73+BAWANA!AX73</f>
        <v>30.77</v>
      </c>
      <c r="Z73">
        <f>BAWANA!BD73+BAWANA!BE73</f>
        <v>30.77</v>
      </c>
      <c r="AA73">
        <f>BAWANA!X73+BAWANA!Y73</f>
        <v>30.77</v>
      </c>
      <c r="AB73">
        <f>BAWANA!AE73+BAWANA!AF73</f>
        <v>30.77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238.84000000000003</v>
      </c>
      <c r="E74">
        <f>BAWANA!AM74</f>
        <v>0</v>
      </c>
      <c r="F74">
        <f t="shared" si="11"/>
        <v>256</v>
      </c>
      <c r="G74">
        <f t="shared" si="12"/>
        <v>238.84000000000003</v>
      </c>
      <c r="H74" s="154"/>
      <c r="I74">
        <f>BRPL_EOD!AK74+BRPL_EOD!AL74</f>
        <v>95.19</v>
      </c>
      <c r="J74">
        <f>BYPL_EOD!AK74+BYPL_EOD!AL74</f>
        <v>47.7</v>
      </c>
      <c r="K74">
        <f>MES_EOD!AK74+MES_EOD!AL74</f>
        <v>7.48</v>
      </c>
      <c r="L74">
        <f>NDMC_EOD!AK74+NDMC_EOD!AL74</f>
        <v>21.98</v>
      </c>
      <c r="M74">
        <f>TPDDL_EOD!AK74+TPDDL_EOD!AL74</f>
        <v>66.510000000000005</v>
      </c>
      <c r="N74">
        <f t="shared" si="7"/>
        <v>238.85999999999996</v>
      </c>
      <c r="O74" s="154">
        <f t="shared" si="8"/>
        <v>-1.9999999999924967E-2</v>
      </c>
      <c r="P74">
        <v>95.1820296407938</v>
      </c>
      <c r="Q74">
        <v>47.696006028636042</v>
      </c>
      <c r="R74">
        <v>7.4793736917022553</v>
      </c>
      <c r="S74">
        <v>21.978159591392455</v>
      </c>
      <c r="T74">
        <v>66.504431047475535</v>
      </c>
      <c r="U74" s="156">
        <f t="shared" si="9"/>
        <v>238.84000000000009</v>
      </c>
      <c r="V74" s="154">
        <f t="shared" si="10"/>
        <v>0</v>
      </c>
      <c r="Y74">
        <f>BAWANA!AW74+BAWANA!AX74</f>
        <v>30.58</v>
      </c>
      <c r="Z74">
        <f>BAWANA!BD74+BAWANA!BE74</f>
        <v>30.58</v>
      </c>
      <c r="AA74">
        <f>BAWANA!X74+BAWANA!Y74</f>
        <v>30.58</v>
      </c>
      <c r="AB74">
        <f>BAWANA!AE74+BAWANA!AF74</f>
        <v>30.58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238.84000000000003</v>
      </c>
      <c r="E75">
        <f>BAWANA!AM75</f>
        <v>0</v>
      </c>
      <c r="F75">
        <f t="shared" si="11"/>
        <v>256</v>
      </c>
      <c r="G75">
        <f t="shared" si="12"/>
        <v>238.84000000000003</v>
      </c>
      <c r="H75" s="154"/>
      <c r="I75">
        <f>BRPL_EOD!AK75+BRPL_EOD!AL75</f>
        <v>95.19</v>
      </c>
      <c r="J75">
        <f>BYPL_EOD!AK75+BYPL_EOD!AL75</f>
        <v>47.7</v>
      </c>
      <c r="K75">
        <f>MES_EOD!AK75+MES_EOD!AL75</f>
        <v>7.48</v>
      </c>
      <c r="L75">
        <f>NDMC_EOD!AK75+NDMC_EOD!AL75</f>
        <v>21.98</v>
      </c>
      <c r="M75">
        <f>TPDDL_EOD!AK75+TPDDL_EOD!AL75</f>
        <v>66.510000000000005</v>
      </c>
      <c r="N75">
        <f t="shared" si="7"/>
        <v>238.85999999999996</v>
      </c>
      <c r="O75" s="154">
        <f t="shared" si="8"/>
        <v>-1.9999999999924967E-2</v>
      </c>
      <c r="P75">
        <v>95.1820296407938</v>
      </c>
      <c r="Q75">
        <v>47.696006028636042</v>
      </c>
      <c r="R75">
        <v>7.4793736917022553</v>
      </c>
      <c r="S75">
        <v>21.978159591392455</v>
      </c>
      <c r="T75">
        <v>66.504431047475535</v>
      </c>
      <c r="U75" s="156">
        <f t="shared" si="9"/>
        <v>238.84000000000009</v>
      </c>
      <c r="V75" s="154">
        <f t="shared" si="10"/>
        <v>0</v>
      </c>
      <c r="Y75">
        <f>BAWANA!AW75+BAWANA!AX75</f>
        <v>30.58</v>
      </c>
      <c r="Z75">
        <f>BAWANA!BD75+BAWANA!BE75</f>
        <v>30.58</v>
      </c>
      <c r="AA75">
        <f>BAWANA!X75+BAWANA!Y75</f>
        <v>30.58</v>
      </c>
      <c r="AB75">
        <f>BAWANA!AE75+BAWANA!AF75</f>
        <v>30.58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</v>
      </c>
      <c r="E76">
        <f>BAWANA!AM76</f>
        <v>0</v>
      </c>
      <c r="F76">
        <f t="shared" si="11"/>
        <v>256</v>
      </c>
      <c r="G76">
        <f t="shared" si="12"/>
        <v>240</v>
      </c>
      <c r="H76" s="154"/>
      <c r="I76">
        <f>BRPL_EOD!AK76+BRPL_EOD!AL76</f>
        <v>93.39</v>
      </c>
      <c r="J76">
        <f>BYPL_EOD!AK76+BYPL_EOD!AL76</f>
        <v>46.8</v>
      </c>
      <c r="K76">
        <f>MES_EOD!AK76+MES_EOD!AL76</f>
        <v>13</v>
      </c>
      <c r="L76">
        <f>NDMC_EOD!AK76+NDMC_EOD!AL76</f>
        <v>21.56</v>
      </c>
      <c r="M76">
        <f>TPDDL_EOD!AK76+TPDDL_EOD!AL76</f>
        <v>65.25</v>
      </c>
      <c r="N76">
        <f t="shared" si="7"/>
        <v>240</v>
      </c>
      <c r="O76" s="154">
        <f t="shared" si="8"/>
        <v>0</v>
      </c>
      <c r="P76">
        <v>93.39</v>
      </c>
      <c r="Q76">
        <v>46.8</v>
      </c>
      <c r="R76">
        <v>13</v>
      </c>
      <c r="S76">
        <v>21.56</v>
      </c>
      <c r="T76">
        <v>65.25</v>
      </c>
      <c r="U76" s="156">
        <f t="shared" si="9"/>
        <v>240</v>
      </c>
      <c r="V76" s="154">
        <f t="shared" si="10"/>
        <v>0</v>
      </c>
      <c r="Y76">
        <f>BAWANA!AW76+BAWANA!AX76</f>
        <v>30</v>
      </c>
      <c r="Z76">
        <f>BAWANA!BD76+BAWANA!BE76</f>
        <v>30</v>
      </c>
      <c r="AA76">
        <f>BAWANA!X76+BAWANA!Y76</f>
        <v>30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239.24</v>
      </c>
      <c r="E77">
        <f>BAWANA!AM77</f>
        <v>0</v>
      </c>
      <c r="F77">
        <f t="shared" si="11"/>
        <v>256</v>
      </c>
      <c r="G77">
        <f t="shared" si="12"/>
        <v>239.24</v>
      </c>
      <c r="H77" s="154"/>
      <c r="I77">
        <f>BRPL_EOD!AK77+BRPL_EOD!AL77</f>
        <v>94.58</v>
      </c>
      <c r="J77">
        <f>BYPL_EOD!AK77+BYPL_EOD!AL77</f>
        <v>47.4</v>
      </c>
      <c r="K77">
        <f>MES_EOD!AK77+MES_EOD!AL77</f>
        <v>9.33</v>
      </c>
      <c r="L77">
        <f>NDMC_EOD!AK77+NDMC_EOD!AL77</f>
        <v>21.84</v>
      </c>
      <c r="M77">
        <f>TPDDL_EOD!AK77+TPDDL_EOD!AL77</f>
        <v>66.08</v>
      </c>
      <c r="N77">
        <f t="shared" si="7"/>
        <v>239.23000000000002</v>
      </c>
      <c r="O77" s="154">
        <f t="shared" si="8"/>
        <v>9.9999999999909051E-3</v>
      </c>
      <c r="P77">
        <v>94.584050414156621</v>
      </c>
      <c r="Q77">
        <v>47.402029843587115</v>
      </c>
      <c r="R77">
        <v>9.33</v>
      </c>
      <c r="S77">
        <v>21.841089819273868</v>
      </c>
      <c r="T77">
        <v>66.08282992298237</v>
      </c>
      <c r="U77" s="156">
        <f t="shared" si="9"/>
        <v>239.23999999999998</v>
      </c>
      <c r="V77" s="154">
        <f t="shared" si="10"/>
        <v>0</v>
      </c>
      <c r="Y77">
        <f>BAWANA!AW77+BAWANA!AX77</f>
        <v>30.38</v>
      </c>
      <c r="Z77">
        <f>BAWANA!BD77+BAWANA!BE77</f>
        <v>30.38</v>
      </c>
      <c r="AA77">
        <f>BAWANA!X77+BAWANA!Y77</f>
        <v>30.38</v>
      </c>
      <c r="AB77">
        <f>BAWANA!AE77+BAWANA!AF77</f>
        <v>30.38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239.42</v>
      </c>
      <c r="E78">
        <f>BAWANA!AM78</f>
        <v>0</v>
      </c>
      <c r="F78">
        <f t="shared" si="11"/>
        <v>256</v>
      </c>
      <c r="G78">
        <f t="shared" si="12"/>
        <v>239.42</v>
      </c>
      <c r="H78" s="154"/>
      <c r="I78">
        <f>BRPL_EOD!AK78+BRPL_EOD!AL78</f>
        <v>94.29</v>
      </c>
      <c r="J78">
        <f>BYPL_EOD!AK78+BYPL_EOD!AL78</f>
        <v>47.25</v>
      </c>
      <c r="K78">
        <f>MES_EOD!AK78+MES_EOD!AL78</f>
        <v>10.24</v>
      </c>
      <c r="L78">
        <f>NDMC_EOD!AK78+NDMC_EOD!AL78</f>
        <v>21.77</v>
      </c>
      <c r="M78">
        <f>TPDDL_EOD!AK78+TPDDL_EOD!AL78</f>
        <v>65.88</v>
      </c>
      <c r="N78">
        <f t="shared" si="7"/>
        <v>239.43000000000004</v>
      </c>
      <c r="O78" s="154">
        <f t="shared" si="8"/>
        <v>-1.0000000000047748E-2</v>
      </c>
      <c r="P78">
        <v>94.286061897005382</v>
      </c>
      <c r="Q78">
        <v>47.248026563087322</v>
      </c>
      <c r="R78">
        <v>10.239572317587601</v>
      </c>
      <c r="S78">
        <v>21.769090757215046</v>
      </c>
      <c r="T78">
        <v>65.8772484651046</v>
      </c>
      <c r="U78" s="156">
        <f t="shared" si="9"/>
        <v>239.41999999999996</v>
      </c>
      <c r="V78" s="154">
        <f t="shared" si="10"/>
        <v>0</v>
      </c>
      <c r="Y78">
        <f>BAWANA!AW78+BAWANA!AX78</f>
        <v>30.29</v>
      </c>
      <c r="Z78">
        <f>BAWANA!BD78+BAWANA!BE78</f>
        <v>30.29</v>
      </c>
      <c r="AA78">
        <f>BAWANA!X78+BAWANA!Y78</f>
        <v>30.29</v>
      </c>
      <c r="AB78">
        <f>BAWANA!AE78+BAWANA!AF78</f>
        <v>30.29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93.39</v>
      </c>
      <c r="J79">
        <f>BYPL_EOD!AK79+BYPL_EOD!AL79</f>
        <v>46.8</v>
      </c>
      <c r="K79">
        <f>MES_EOD!AK79+MES_EOD!AL79</f>
        <v>8.31</v>
      </c>
      <c r="L79">
        <f>NDMC_EOD!AK79+NDMC_EOD!AL79</f>
        <v>26.25</v>
      </c>
      <c r="M79">
        <f>TPDDL_EOD!AK79+TPDDL_EOD!AL79</f>
        <v>65.25</v>
      </c>
      <c r="N79">
        <f t="shared" si="7"/>
        <v>240</v>
      </c>
      <c r="O79" s="154">
        <f t="shared" si="8"/>
        <v>0</v>
      </c>
      <c r="P79">
        <v>93.39</v>
      </c>
      <c r="Q79">
        <v>46.8</v>
      </c>
      <c r="R79">
        <v>8.31</v>
      </c>
      <c r="S79">
        <v>26.25</v>
      </c>
      <c r="T79">
        <v>65.25</v>
      </c>
      <c r="U79" s="156">
        <f t="shared" si="9"/>
        <v>240</v>
      </c>
      <c r="V79" s="154">
        <f t="shared" si="10"/>
        <v>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</v>
      </c>
      <c r="E80">
        <f>BAWANA!AM80</f>
        <v>0</v>
      </c>
      <c r="F80">
        <f t="shared" si="11"/>
        <v>256</v>
      </c>
      <c r="G80">
        <f t="shared" si="12"/>
        <v>240</v>
      </c>
      <c r="H80" s="154"/>
      <c r="I80">
        <f>BRPL_EOD!AK80+BRPL_EOD!AL80</f>
        <v>93.39</v>
      </c>
      <c r="J80">
        <f>BYPL_EOD!AK80+BYPL_EOD!AL80</f>
        <v>46.8</v>
      </c>
      <c r="K80">
        <f>MES_EOD!AK80+MES_EOD!AL80</f>
        <v>8.31</v>
      </c>
      <c r="L80">
        <f>NDMC_EOD!AK80+NDMC_EOD!AL80</f>
        <v>26.25</v>
      </c>
      <c r="M80">
        <f>TPDDL_EOD!AK80+TPDDL_EOD!AL80</f>
        <v>65.25</v>
      </c>
      <c r="N80">
        <f t="shared" si="7"/>
        <v>240</v>
      </c>
      <c r="O80" s="154">
        <f t="shared" si="8"/>
        <v>0</v>
      </c>
      <c r="P80">
        <v>93.39</v>
      </c>
      <c r="Q80">
        <v>46.8</v>
      </c>
      <c r="R80">
        <v>8.31</v>
      </c>
      <c r="S80">
        <v>26.25</v>
      </c>
      <c r="T80">
        <v>65.25</v>
      </c>
      <c r="U80" s="156">
        <f t="shared" si="9"/>
        <v>240</v>
      </c>
      <c r="V80" s="154">
        <f t="shared" si="10"/>
        <v>0</v>
      </c>
      <c r="Y80">
        <f>BAWANA!AW80+BAWANA!AX80</f>
        <v>30</v>
      </c>
      <c r="Z80">
        <f>BAWANA!BD80+BAWANA!BE80</f>
        <v>30</v>
      </c>
      <c r="AA80">
        <f>BAWANA!X80+BAWANA!Y80</f>
        <v>30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93.39</v>
      </c>
      <c r="J81">
        <f>BYPL_EOD!AK81+BYPL_EOD!AL81</f>
        <v>46.8</v>
      </c>
      <c r="K81">
        <f>MES_EOD!AK81+MES_EOD!AL81</f>
        <v>8.31</v>
      </c>
      <c r="L81">
        <f>NDMC_EOD!AK81+NDMC_EOD!AL81</f>
        <v>26.25</v>
      </c>
      <c r="M81">
        <f>TPDDL_EOD!AK81+TPDDL_EOD!AL81</f>
        <v>65.25</v>
      </c>
      <c r="N81">
        <f t="shared" si="7"/>
        <v>240</v>
      </c>
      <c r="O81" s="154">
        <f t="shared" si="8"/>
        <v>0</v>
      </c>
      <c r="P81">
        <v>93.39</v>
      </c>
      <c r="Q81">
        <v>46.8</v>
      </c>
      <c r="R81">
        <v>8.31</v>
      </c>
      <c r="S81">
        <v>26.25</v>
      </c>
      <c r="T81">
        <v>65.25</v>
      </c>
      <c r="U81" s="156">
        <f t="shared" si="9"/>
        <v>240</v>
      </c>
      <c r="V81" s="154">
        <f t="shared" si="10"/>
        <v>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93.39</v>
      </c>
      <c r="J82">
        <f>BYPL_EOD!AK82+BYPL_EOD!AL82</f>
        <v>46.8</v>
      </c>
      <c r="K82">
        <f>MES_EOD!AK82+MES_EOD!AL82</f>
        <v>8.31</v>
      </c>
      <c r="L82">
        <f>NDMC_EOD!AK82+NDMC_EOD!AL82</f>
        <v>26.25</v>
      </c>
      <c r="M82">
        <f>TPDDL_EOD!AK82+TPDDL_EOD!AL82</f>
        <v>65.25</v>
      </c>
      <c r="N82">
        <f t="shared" si="7"/>
        <v>240</v>
      </c>
      <c r="O82" s="154">
        <f t="shared" si="8"/>
        <v>0</v>
      </c>
      <c r="P82">
        <v>93.39</v>
      </c>
      <c r="Q82">
        <v>46.8</v>
      </c>
      <c r="R82">
        <v>8.31</v>
      </c>
      <c r="S82">
        <v>26.25</v>
      </c>
      <c r="T82">
        <v>65.25</v>
      </c>
      <c r="U82" s="156">
        <f t="shared" si="9"/>
        <v>240</v>
      </c>
      <c r="V82" s="154">
        <f t="shared" si="10"/>
        <v>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8.31</v>
      </c>
      <c r="L83">
        <f>NDMC_EOD!AK83+NDMC_EOD!AL83</f>
        <v>26.25</v>
      </c>
      <c r="M83">
        <f>TPDDL_EOD!AK83+TPDDL_EOD!AL83</f>
        <v>65.25</v>
      </c>
      <c r="N83">
        <f t="shared" si="7"/>
        <v>240</v>
      </c>
      <c r="O83" s="154">
        <f t="shared" si="8"/>
        <v>0</v>
      </c>
      <c r="P83">
        <v>93.39</v>
      </c>
      <c r="Q83">
        <v>46.8</v>
      </c>
      <c r="R83">
        <v>8.31</v>
      </c>
      <c r="S83">
        <v>26.25</v>
      </c>
      <c r="T83">
        <v>65.25</v>
      </c>
      <c r="U83" s="156">
        <f t="shared" si="9"/>
        <v>240</v>
      </c>
      <c r="V83" s="154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8.31</v>
      </c>
      <c r="L84">
        <f>NDMC_EOD!AK84+NDMC_EOD!AL84</f>
        <v>26.25</v>
      </c>
      <c r="M84">
        <f>TPDDL_EOD!AK84+TPDDL_EOD!AL84</f>
        <v>65.25</v>
      </c>
      <c r="N84">
        <f t="shared" si="7"/>
        <v>240</v>
      </c>
      <c r="O84" s="154">
        <f t="shared" si="8"/>
        <v>0</v>
      </c>
      <c r="P84">
        <v>93.39</v>
      </c>
      <c r="Q84">
        <v>46.8</v>
      </c>
      <c r="R84">
        <v>8.31</v>
      </c>
      <c r="S84">
        <v>26.25</v>
      </c>
      <c r="T84">
        <v>65.25</v>
      </c>
      <c r="U84" s="156">
        <f t="shared" si="9"/>
        <v>240</v>
      </c>
      <c r="V84" s="154">
        <f t="shared" si="10"/>
        <v>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8.31</v>
      </c>
      <c r="L85">
        <f>NDMC_EOD!AK85+NDMC_EOD!AL85</f>
        <v>26.25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P85">
        <v>93.39</v>
      </c>
      <c r="Q85">
        <v>46.8</v>
      </c>
      <c r="R85">
        <v>8.31</v>
      </c>
      <c r="S85">
        <v>26.25</v>
      </c>
      <c r="T85">
        <v>65.25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8.31</v>
      </c>
      <c r="L86">
        <f>NDMC_EOD!AK86+NDMC_EOD!AL86</f>
        <v>26.25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P86">
        <v>93.39</v>
      </c>
      <c r="Q86">
        <v>46.8</v>
      </c>
      <c r="R86">
        <v>8.31</v>
      </c>
      <c r="S86">
        <v>26.25</v>
      </c>
      <c r="T86">
        <v>65.25</v>
      </c>
      <c r="U86" s="156">
        <f t="shared" si="9"/>
        <v>240</v>
      </c>
      <c r="V86" s="154">
        <f t="shared" si="10"/>
        <v>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54"/>
      <c r="I87">
        <f>BRPL_EOD!AK87+BRPL_EOD!AL87</f>
        <v>93.39</v>
      </c>
      <c r="J87">
        <f>BYPL_EOD!AK87+BYPL_EOD!AL87</f>
        <v>46.8</v>
      </c>
      <c r="K87">
        <f>MES_EOD!AK87+MES_EOD!AL87</f>
        <v>8.31</v>
      </c>
      <c r="L87">
        <f>NDMC_EOD!AK87+NDMC_EOD!AL87</f>
        <v>26.25</v>
      </c>
      <c r="M87">
        <f>TPDDL_EOD!AK87+TPDDL_EOD!AL87</f>
        <v>65.25</v>
      </c>
      <c r="N87">
        <f t="shared" si="7"/>
        <v>240</v>
      </c>
      <c r="O87" s="154">
        <f t="shared" si="8"/>
        <v>0</v>
      </c>
      <c r="P87">
        <v>93.39</v>
      </c>
      <c r="Q87">
        <v>46.8</v>
      </c>
      <c r="R87">
        <v>8.31</v>
      </c>
      <c r="S87">
        <v>26.25</v>
      </c>
      <c r="T87">
        <v>65.25</v>
      </c>
      <c r="U87" s="156">
        <f t="shared" si="9"/>
        <v>240</v>
      </c>
      <c r="V87" s="154">
        <f t="shared" si="10"/>
        <v>0</v>
      </c>
      <c r="Y87">
        <f>BAWANA!AW87+BAWANA!AX87</f>
        <v>30</v>
      </c>
      <c r="Z87">
        <f>BAWANA!BD87+BAWANA!BE87</f>
        <v>30</v>
      </c>
      <c r="AA87">
        <f>BAWANA!X87+BAWANA!Y87</f>
        <v>30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54"/>
      <c r="I88">
        <f>BRPL_EOD!AK88+BRPL_EOD!AL88</f>
        <v>93.39</v>
      </c>
      <c r="J88">
        <f>BYPL_EOD!AK88+BYPL_EOD!AL88</f>
        <v>46.8</v>
      </c>
      <c r="K88">
        <f>MES_EOD!AK88+MES_EOD!AL88</f>
        <v>8.31</v>
      </c>
      <c r="L88">
        <f>NDMC_EOD!AK88+NDMC_EOD!AL88</f>
        <v>26.25</v>
      </c>
      <c r="M88">
        <f>TPDDL_EOD!AK88+TPDDL_EOD!AL88</f>
        <v>65.25</v>
      </c>
      <c r="N88">
        <f t="shared" si="7"/>
        <v>240</v>
      </c>
      <c r="O88" s="154">
        <f t="shared" si="8"/>
        <v>0</v>
      </c>
      <c r="P88">
        <v>93.39</v>
      </c>
      <c r="Q88">
        <v>46.8</v>
      </c>
      <c r="R88">
        <v>8.31</v>
      </c>
      <c r="S88">
        <v>26.25</v>
      </c>
      <c r="T88">
        <v>65.25</v>
      </c>
      <c r="U88" s="156">
        <f t="shared" si="9"/>
        <v>240</v>
      </c>
      <c r="V88" s="154">
        <f t="shared" si="10"/>
        <v>0</v>
      </c>
      <c r="Y88">
        <f>BAWANA!AW88+BAWANA!AX88</f>
        <v>30</v>
      </c>
      <c r="Z88">
        <f>BAWANA!BD88+BAWANA!BE88</f>
        <v>30</v>
      </c>
      <c r="AA88">
        <f>BAWANA!X88+BAWANA!Y88</f>
        <v>30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93.39</v>
      </c>
      <c r="J89">
        <f>BYPL_EOD!AK89+BYPL_EOD!AL89</f>
        <v>46.8</v>
      </c>
      <c r="K89">
        <f>MES_EOD!AK89+MES_EOD!AL89</f>
        <v>8.31</v>
      </c>
      <c r="L89">
        <f>NDMC_EOD!AK89+NDMC_EOD!AL89</f>
        <v>26.25</v>
      </c>
      <c r="M89">
        <f>TPDDL_EOD!AK89+TPDDL_EOD!AL89</f>
        <v>65.25</v>
      </c>
      <c r="N89">
        <f t="shared" si="7"/>
        <v>240</v>
      </c>
      <c r="O89" s="154">
        <f t="shared" si="8"/>
        <v>0</v>
      </c>
      <c r="P89">
        <v>93.39</v>
      </c>
      <c r="Q89">
        <v>46.8</v>
      </c>
      <c r="R89">
        <v>8.31</v>
      </c>
      <c r="S89">
        <v>26.25</v>
      </c>
      <c r="T89">
        <v>65.25</v>
      </c>
      <c r="U89" s="156">
        <f t="shared" si="9"/>
        <v>240</v>
      </c>
      <c r="V89" s="154">
        <f t="shared" si="10"/>
        <v>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54"/>
      <c r="I90">
        <f>BRPL_EOD!AK90+BRPL_EOD!AL90</f>
        <v>93.39</v>
      </c>
      <c r="J90">
        <f>BYPL_EOD!AK90+BYPL_EOD!AL90</f>
        <v>46.8</v>
      </c>
      <c r="K90">
        <f>MES_EOD!AK90+MES_EOD!AL90</f>
        <v>8.31</v>
      </c>
      <c r="L90">
        <f>NDMC_EOD!AK90+NDMC_EOD!AL90</f>
        <v>26.25</v>
      </c>
      <c r="M90">
        <f>TPDDL_EOD!AK90+TPDDL_EOD!AL90</f>
        <v>65.25</v>
      </c>
      <c r="N90">
        <f t="shared" si="7"/>
        <v>240</v>
      </c>
      <c r="O90" s="154">
        <f t="shared" si="8"/>
        <v>0</v>
      </c>
      <c r="P90">
        <v>93.39</v>
      </c>
      <c r="Q90">
        <v>46.8</v>
      </c>
      <c r="R90">
        <v>8.31</v>
      </c>
      <c r="S90">
        <v>26.25</v>
      </c>
      <c r="T90">
        <v>65.25</v>
      </c>
      <c r="U90" s="156">
        <f t="shared" si="9"/>
        <v>240</v>
      </c>
      <c r="V90" s="154">
        <f t="shared" si="10"/>
        <v>0</v>
      </c>
      <c r="Y90">
        <f>BAWANA!AW90+BAWANA!AX90</f>
        <v>30</v>
      </c>
      <c r="Z90">
        <f>BAWANA!BD90+BAWANA!BE90</f>
        <v>30</v>
      </c>
      <c r="AA90">
        <f>BAWANA!X90+BAWANA!Y90</f>
        <v>30</v>
      </c>
      <c r="AB90">
        <f>BAWANA!AE90+BAWANA!AF90</f>
        <v>30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93.39</v>
      </c>
      <c r="J91">
        <f>BYPL_EOD!AK91+BYPL_EOD!AL91</f>
        <v>46.8</v>
      </c>
      <c r="K91">
        <f>MES_EOD!AK91+MES_EOD!AL91</f>
        <v>8.31</v>
      </c>
      <c r="L91">
        <f>NDMC_EOD!AK91+NDMC_EOD!AL91</f>
        <v>26.25</v>
      </c>
      <c r="M91">
        <f>TPDDL_EOD!AK91+TPDDL_EOD!AL91</f>
        <v>65.25</v>
      </c>
      <c r="N91">
        <f t="shared" si="7"/>
        <v>240</v>
      </c>
      <c r="O91" s="154">
        <f t="shared" si="8"/>
        <v>0</v>
      </c>
      <c r="P91">
        <v>93.39</v>
      </c>
      <c r="Q91">
        <v>46.8</v>
      </c>
      <c r="R91">
        <v>8.31</v>
      </c>
      <c r="S91">
        <v>26.25</v>
      </c>
      <c r="T91">
        <v>65.25</v>
      </c>
      <c r="U91" s="156">
        <f t="shared" si="9"/>
        <v>240</v>
      </c>
      <c r="V91" s="154">
        <f t="shared" si="10"/>
        <v>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239.79999999999998</v>
      </c>
      <c r="E92">
        <f>BAWANA!AM92</f>
        <v>0</v>
      </c>
      <c r="F92">
        <f t="shared" si="11"/>
        <v>256</v>
      </c>
      <c r="G92">
        <f t="shared" si="12"/>
        <v>239.79999999999998</v>
      </c>
      <c r="H92" s="154"/>
      <c r="I92">
        <f>BRPL_EOD!AK92+BRPL_EOD!AL92</f>
        <v>93.69</v>
      </c>
      <c r="J92">
        <f>BYPL_EOD!AK92+BYPL_EOD!AL92</f>
        <v>46.95</v>
      </c>
      <c r="K92">
        <f>MES_EOD!AK92+MES_EOD!AL92</f>
        <v>7.36</v>
      </c>
      <c r="L92">
        <f>NDMC_EOD!AK92+NDMC_EOD!AL92</f>
        <v>26.34</v>
      </c>
      <c r="M92">
        <f>TPDDL_EOD!AK92+TPDDL_EOD!AL92</f>
        <v>65.459999999999994</v>
      </c>
      <c r="N92">
        <f t="shared" si="7"/>
        <v>239.8</v>
      </c>
      <c r="O92" s="154">
        <f t="shared" si="8"/>
        <v>0</v>
      </c>
      <c r="P92">
        <v>93.689999999999984</v>
      </c>
      <c r="Q92">
        <v>46.949999999999996</v>
      </c>
      <c r="R92">
        <v>7.3599999999999994</v>
      </c>
      <c r="S92">
        <v>26.339999999999996</v>
      </c>
      <c r="T92">
        <v>65.45999999999998</v>
      </c>
      <c r="U92" s="156">
        <f t="shared" si="9"/>
        <v>239.79999999999998</v>
      </c>
      <c r="V92" s="154">
        <f t="shared" si="10"/>
        <v>0</v>
      </c>
      <c r="Y92">
        <f>BAWANA!AW92+BAWANA!AX92</f>
        <v>30.1</v>
      </c>
      <c r="Z92">
        <f>BAWANA!BD92+BAWANA!BE92</f>
        <v>30.1</v>
      </c>
      <c r="AA92">
        <f>BAWANA!X92+BAWANA!Y92</f>
        <v>30.1</v>
      </c>
      <c r="AB92">
        <f>BAWANA!AE92+BAWANA!AF92</f>
        <v>30.1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239.62</v>
      </c>
      <c r="E93">
        <f>BAWANA!AM93</f>
        <v>0</v>
      </c>
      <c r="F93">
        <f t="shared" si="11"/>
        <v>256</v>
      </c>
      <c r="G93">
        <f t="shared" si="12"/>
        <v>239.62</v>
      </c>
      <c r="H93" s="154"/>
      <c r="I93">
        <f>BRPL_EOD!AK93+BRPL_EOD!AL93</f>
        <v>93.99</v>
      </c>
      <c r="J93">
        <f>BYPL_EOD!AK93+BYPL_EOD!AL93</f>
        <v>47.1</v>
      </c>
      <c r="K93">
        <f>MES_EOD!AK93+MES_EOD!AL93</f>
        <v>6.44</v>
      </c>
      <c r="L93">
        <f>NDMC_EOD!AK93+NDMC_EOD!AL93</f>
        <v>26.42</v>
      </c>
      <c r="M93">
        <f>TPDDL_EOD!AK93+TPDDL_EOD!AL93</f>
        <v>65.67</v>
      </c>
      <c r="N93">
        <f t="shared" si="7"/>
        <v>239.62</v>
      </c>
      <c r="O93" s="154">
        <f t="shared" si="8"/>
        <v>0</v>
      </c>
      <c r="P93">
        <v>93.99</v>
      </c>
      <c r="Q93">
        <v>47.1</v>
      </c>
      <c r="R93">
        <v>6.44</v>
      </c>
      <c r="S93">
        <v>26.42</v>
      </c>
      <c r="T93">
        <v>65.67</v>
      </c>
      <c r="U93" s="156">
        <f t="shared" si="9"/>
        <v>239.62</v>
      </c>
      <c r="V93" s="154">
        <f t="shared" si="10"/>
        <v>0</v>
      </c>
      <c r="Y93">
        <f>BAWANA!AW93+BAWANA!AX93</f>
        <v>30.19</v>
      </c>
      <c r="Z93">
        <f>BAWANA!BD93+BAWANA!BE93</f>
        <v>30.19</v>
      </c>
      <c r="AA93">
        <f>BAWANA!X93+BAWANA!Y93</f>
        <v>30.19</v>
      </c>
      <c r="AB93">
        <f>BAWANA!AE93+BAWANA!AF93</f>
        <v>30.19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233.36</v>
      </c>
      <c r="E94">
        <f>BAWANA!AM94</f>
        <v>0</v>
      </c>
      <c r="F94">
        <f t="shared" si="11"/>
        <v>256</v>
      </c>
      <c r="G94">
        <f t="shared" si="12"/>
        <v>233.36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28</v>
      </c>
      <c r="M94">
        <f>TPDDL_EOD!AK94+TPDDL_EOD!AL94</f>
        <v>50</v>
      </c>
      <c r="N94">
        <f t="shared" si="7"/>
        <v>233.36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28</v>
      </c>
      <c r="T94">
        <v>50</v>
      </c>
      <c r="U94" s="156">
        <f t="shared" si="9"/>
        <v>233.36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233.36</v>
      </c>
      <c r="E95">
        <f>BAWANA!AM95</f>
        <v>0</v>
      </c>
      <c r="F95">
        <f t="shared" si="11"/>
        <v>256</v>
      </c>
      <c r="G95">
        <f t="shared" si="12"/>
        <v>233.36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28</v>
      </c>
      <c r="M95">
        <f>TPDDL_EOD!AK95+TPDDL_EOD!AL95</f>
        <v>50</v>
      </c>
      <c r="N95">
        <f t="shared" si="7"/>
        <v>233.36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28</v>
      </c>
      <c r="T95">
        <v>50</v>
      </c>
      <c r="U95" s="156">
        <f t="shared" si="9"/>
        <v>233.36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219.74</v>
      </c>
      <c r="E96">
        <f>BAWANA!AM96</f>
        <v>0</v>
      </c>
      <c r="F96">
        <f t="shared" si="11"/>
        <v>256</v>
      </c>
      <c r="G96">
        <f t="shared" si="12"/>
        <v>219.74</v>
      </c>
      <c r="H96" s="154"/>
      <c r="I96">
        <f>BRPL_EOD!AK96+BRPL_EOD!AL96</f>
        <v>86</v>
      </c>
      <c r="J96">
        <f>BYPL_EOD!AK96+BYPL_EOD!AL96</f>
        <v>49.92</v>
      </c>
      <c r="K96">
        <f>MES_EOD!AK96+MES_EOD!AL96</f>
        <v>5.82</v>
      </c>
      <c r="L96">
        <f>NDMC_EOD!AK96+NDMC_EOD!AL96</f>
        <v>28</v>
      </c>
      <c r="M96">
        <f>TPDDL_EOD!AK96+TPDDL_EOD!AL96</f>
        <v>50</v>
      </c>
      <c r="N96">
        <f t="shared" si="7"/>
        <v>219.74</v>
      </c>
      <c r="O96" s="154">
        <f t="shared" si="8"/>
        <v>0</v>
      </c>
      <c r="P96">
        <v>86</v>
      </c>
      <c r="Q96">
        <v>49.92</v>
      </c>
      <c r="R96">
        <v>5.82</v>
      </c>
      <c r="S96">
        <v>28</v>
      </c>
      <c r="T96">
        <v>50</v>
      </c>
      <c r="U96" s="156">
        <f t="shared" si="9"/>
        <v>219.74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210.74</v>
      </c>
      <c r="E97">
        <f>BAWANA!AM97</f>
        <v>0</v>
      </c>
      <c r="F97">
        <f t="shared" si="11"/>
        <v>256</v>
      </c>
      <c r="G97">
        <f t="shared" si="12"/>
        <v>210.74</v>
      </c>
      <c r="H97" s="154"/>
      <c r="I97">
        <f>BRPL_EOD!AK97+BRPL_EOD!AL97</f>
        <v>76</v>
      </c>
      <c r="J97">
        <f>BYPL_EOD!AK97+BYPL_EOD!AL97</f>
        <v>49.92</v>
      </c>
      <c r="K97">
        <f>MES_EOD!AK97+MES_EOD!AL97</f>
        <v>6.82</v>
      </c>
      <c r="L97">
        <f>NDMC_EOD!AK97+NDMC_EOD!AL97</f>
        <v>28</v>
      </c>
      <c r="M97">
        <f>TPDDL_EOD!AK97+TPDDL_EOD!AL97</f>
        <v>50</v>
      </c>
      <c r="N97">
        <f t="shared" si="7"/>
        <v>210.74</v>
      </c>
      <c r="O97" s="154">
        <f t="shared" si="8"/>
        <v>0</v>
      </c>
      <c r="P97">
        <v>76</v>
      </c>
      <c r="Q97">
        <v>49.92</v>
      </c>
      <c r="R97">
        <v>6.82</v>
      </c>
      <c r="S97">
        <v>28</v>
      </c>
      <c r="T97">
        <v>50</v>
      </c>
      <c r="U97" s="156">
        <f t="shared" si="9"/>
        <v>210.74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209.74</v>
      </c>
      <c r="E98">
        <f>BAWANA!AM98</f>
        <v>0</v>
      </c>
      <c r="F98">
        <f t="shared" si="11"/>
        <v>256</v>
      </c>
      <c r="G98">
        <f t="shared" si="12"/>
        <v>209.74</v>
      </c>
      <c r="H98" s="154"/>
      <c r="I98">
        <f>BRPL_EOD!AK98+BRPL_EOD!AL98</f>
        <v>76</v>
      </c>
      <c r="J98">
        <f>BYPL_EOD!AK98+BYPL_EOD!AL98</f>
        <v>49.92</v>
      </c>
      <c r="K98">
        <f>MES_EOD!AK98+MES_EOD!AL98</f>
        <v>5.82</v>
      </c>
      <c r="L98">
        <f>NDMC_EOD!AK98+NDMC_EOD!AL98</f>
        <v>28</v>
      </c>
      <c r="M98">
        <f>TPDDL_EOD!AK98+TPDDL_EOD!AL98</f>
        <v>50</v>
      </c>
      <c r="N98">
        <f t="shared" si="7"/>
        <v>209.74</v>
      </c>
      <c r="O98" s="154">
        <f t="shared" si="8"/>
        <v>0</v>
      </c>
      <c r="P98">
        <v>76</v>
      </c>
      <c r="Q98">
        <v>49.92</v>
      </c>
      <c r="R98">
        <v>5.82</v>
      </c>
      <c r="S98">
        <v>28</v>
      </c>
      <c r="T98">
        <v>50</v>
      </c>
      <c r="U98" s="156">
        <f t="shared" si="9"/>
        <v>209.74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5.5588649999999991</v>
      </c>
      <c r="E99" s="156">
        <f t="shared" si="14"/>
        <v>0</v>
      </c>
      <c r="F99" s="156">
        <f t="shared" si="14"/>
        <v>6.1440000000000001</v>
      </c>
      <c r="G99" s="156">
        <f t="shared" si="14"/>
        <v>5.5588649999999991</v>
      </c>
      <c r="H99" s="156"/>
      <c r="I99" s="156">
        <f t="shared" si="14"/>
        <v>2.1416175000000006</v>
      </c>
      <c r="J99" s="156">
        <f t="shared" si="14"/>
        <v>1.1518500000000012</v>
      </c>
      <c r="K99" s="156">
        <f t="shared" si="14"/>
        <v>0.17663749999999989</v>
      </c>
      <c r="L99" s="156">
        <f t="shared" si="14"/>
        <v>0.62106499999999987</v>
      </c>
      <c r="M99" s="156">
        <f t="shared" si="14"/>
        <v>1.4687400000000008</v>
      </c>
      <c r="N99" s="156">
        <f t="shared" si="14"/>
        <v>5.5599099999999995</v>
      </c>
      <c r="O99" s="156">
        <f t="shared" si="14"/>
        <v>-1.0450000000000656E-3</v>
      </c>
      <c r="P99" s="156">
        <f t="shared" si="14"/>
        <v>2.1412374946262704</v>
      </c>
      <c r="Q99" s="156">
        <f t="shared" si="14"/>
        <v>1.1516031455806117</v>
      </c>
      <c r="R99" s="156">
        <f t="shared" si="14"/>
        <v>0.17660829569956002</v>
      </c>
      <c r="S99" s="156">
        <f t="shared" si="14"/>
        <v>0.62092678793570011</v>
      </c>
      <c r="T99" s="156">
        <f t="shared" si="14"/>
        <v>1.4684892761578601</v>
      </c>
      <c r="U99" s="156">
        <f t="shared" si="14"/>
        <v>5.5588649999999991</v>
      </c>
      <c r="V99" s="156">
        <f t="shared" si="10"/>
        <v>0</v>
      </c>
      <c r="Y99" s="156">
        <f>SUM(Y3:Y98)/4000</f>
        <v>0.73835499999999976</v>
      </c>
      <c r="Z99" s="156">
        <f t="shared" ref="Z99:AD99" si="15">SUM(Z3:Z98)/4000</f>
        <v>0.73835499999999976</v>
      </c>
      <c r="AA99" s="156">
        <f t="shared" si="15"/>
        <v>0.73835499999999976</v>
      </c>
      <c r="AB99" s="156">
        <f t="shared" si="15"/>
        <v>0.73835499999999976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45">
      <c r="A2" s="210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5" t="s">
        <v>432</v>
      </c>
      <c r="AU2" s="169"/>
      <c r="AV2" s="195" t="s">
        <v>424</v>
      </c>
      <c r="AW2" s="195" t="s">
        <v>428</v>
      </c>
      <c r="AX2" s="195" t="s">
        <v>437</v>
      </c>
      <c r="AY2" s="169"/>
      <c r="AZ2" s="169"/>
      <c r="BA2" s="210"/>
    </row>
    <row r="3" spans="1:53">
      <c r="A3" t="s">
        <v>45</v>
      </c>
      <c r="B3">
        <v>0</v>
      </c>
      <c r="C3">
        <v>42.63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89.872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61.832813000000002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18.140333999999999</v>
      </c>
      <c r="W3">
        <v>147.515625</v>
      </c>
      <c r="X3">
        <v>0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6.4089999999999998</v>
      </c>
      <c r="AG3">
        <v>43.574399999999997</v>
      </c>
      <c r="AH3">
        <v>0</v>
      </c>
      <c r="AI3">
        <v>0</v>
      </c>
      <c r="AJ3">
        <v>0</v>
      </c>
      <c r="AK3">
        <v>25.38</v>
      </c>
      <c r="AL3">
        <v>10.458</v>
      </c>
      <c r="AM3">
        <v>0</v>
      </c>
      <c r="AN3">
        <v>0.76519999999999999</v>
      </c>
      <c r="AO3">
        <v>0</v>
      </c>
      <c r="AP3">
        <v>2.5619999999999998</v>
      </c>
      <c r="AQ3">
        <v>0</v>
      </c>
      <c r="AR3">
        <v>14.7972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3369.2288560000006</v>
      </c>
    </row>
    <row r="4" spans="1:53">
      <c r="A4" t="s">
        <v>46</v>
      </c>
      <c r="B4">
        <v>0</v>
      </c>
      <c r="C4">
        <v>42.63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89.872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61.832813000000002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18.140333999999999</v>
      </c>
      <c r="W4">
        <v>147.515625</v>
      </c>
      <c r="X4">
        <v>0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6.4089999999999998</v>
      </c>
      <c r="AG4">
        <v>43.574399999999997</v>
      </c>
      <c r="AH4">
        <v>0</v>
      </c>
      <c r="AI4">
        <v>0</v>
      </c>
      <c r="AJ4">
        <v>0</v>
      </c>
      <c r="AK4">
        <v>25.38</v>
      </c>
      <c r="AL4">
        <v>10.458</v>
      </c>
      <c r="AM4">
        <v>0</v>
      </c>
      <c r="AN4">
        <v>0.76519999999999999</v>
      </c>
      <c r="AO4">
        <v>0</v>
      </c>
      <c r="AP4">
        <v>2.5619999999999998</v>
      </c>
      <c r="AQ4">
        <v>0</v>
      </c>
      <c r="AR4">
        <v>14.7972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3369.2288560000006</v>
      </c>
    </row>
    <row r="5" spans="1:53">
      <c r="A5" t="s">
        <v>47</v>
      </c>
      <c r="B5">
        <v>0</v>
      </c>
      <c r="C5">
        <v>42.63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89.872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61.832813000000002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18.140333999999999</v>
      </c>
      <c r="W5">
        <v>147.515625</v>
      </c>
      <c r="X5">
        <v>0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6.4089999999999998</v>
      </c>
      <c r="AG5">
        <v>43.574399999999997</v>
      </c>
      <c r="AH5">
        <v>0</v>
      </c>
      <c r="AI5">
        <v>0</v>
      </c>
      <c r="AJ5">
        <v>0</v>
      </c>
      <c r="AK5">
        <v>25.38</v>
      </c>
      <c r="AL5">
        <v>10.458</v>
      </c>
      <c r="AM5">
        <v>0</v>
      </c>
      <c r="AN5">
        <v>0.76519999999999999</v>
      </c>
      <c r="AO5">
        <v>0</v>
      </c>
      <c r="AP5">
        <v>2.5619999999999998</v>
      </c>
      <c r="AQ5">
        <v>0</v>
      </c>
      <c r="AR5">
        <v>10.089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3364.5206560000006</v>
      </c>
    </row>
    <row r="6" spans="1:53">
      <c r="A6" t="s">
        <v>48</v>
      </c>
      <c r="B6">
        <v>0</v>
      </c>
      <c r="C6">
        <v>42.63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89.872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61.832813000000002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18.140333999999999</v>
      </c>
      <c r="W6">
        <v>147.515625</v>
      </c>
      <c r="X6">
        <v>0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6.4089999999999998</v>
      </c>
      <c r="AG6">
        <v>43.574399999999997</v>
      </c>
      <c r="AH6">
        <v>0</v>
      </c>
      <c r="AI6">
        <v>0</v>
      </c>
      <c r="AJ6">
        <v>0</v>
      </c>
      <c r="AK6">
        <v>25.38</v>
      </c>
      <c r="AL6">
        <v>10.458</v>
      </c>
      <c r="AM6">
        <v>0</v>
      </c>
      <c r="AN6">
        <v>0.76519999999999999</v>
      </c>
      <c r="AO6">
        <v>0</v>
      </c>
      <c r="AP6">
        <v>2.5619999999999998</v>
      </c>
      <c r="AQ6">
        <v>0</v>
      </c>
      <c r="AR6">
        <v>10.089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3364.5206560000006</v>
      </c>
    </row>
    <row r="7" spans="1:53">
      <c r="A7" t="s">
        <v>49</v>
      </c>
      <c r="B7">
        <v>0</v>
      </c>
      <c r="C7">
        <v>42.63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89.872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61.832813000000002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18.140333999999999</v>
      </c>
      <c r="W7">
        <v>147.515625</v>
      </c>
      <c r="X7">
        <v>0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6.4089999999999998</v>
      </c>
      <c r="AG7">
        <v>43.574399999999997</v>
      </c>
      <c r="AH7">
        <v>0</v>
      </c>
      <c r="AI7">
        <v>0</v>
      </c>
      <c r="AJ7">
        <v>0</v>
      </c>
      <c r="AK7">
        <v>25.38</v>
      </c>
      <c r="AL7">
        <v>10.458</v>
      </c>
      <c r="AM7">
        <v>0</v>
      </c>
      <c r="AN7">
        <v>0.76519999999999999</v>
      </c>
      <c r="AO7">
        <v>0</v>
      </c>
      <c r="AP7">
        <v>2.5619999999999998</v>
      </c>
      <c r="AQ7">
        <v>0</v>
      </c>
      <c r="AR7">
        <v>10.089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3364.5206560000006</v>
      </c>
    </row>
    <row r="8" spans="1:53">
      <c r="A8" t="s">
        <v>50</v>
      </c>
      <c r="B8">
        <v>0</v>
      </c>
      <c r="C8">
        <v>42.734999999999999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89.872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61.832813000000002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18.140333999999999</v>
      </c>
      <c r="W8">
        <v>147.515625</v>
      </c>
      <c r="X8">
        <v>0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6.4089999999999998</v>
      </c>
      <c r="AG8">
        <v>43.574399999999997</v>
      </c>
      <c r="AH8">
        <v>0</v>
      </c>
      <c r="AI8">
        <v>0</v>
      </c>
      <c r="AJ8">
        <v>0</v>
      </c>
      <c r="AK8">
        <v>25.38</v>
      </c>
      <c r="AL8">
        <v>10.458</v>
      </c>
      <c r="AM8">
        <v>0</v>
      </c>
      <c r="AN8">
        <v>0.76519999999999999</v>
      </c>
      <c r="AO8">
        <v>0</v>
      </c>
      <c r="AP8">
        <v>2.5619999999999998</v>
      </c>
      <c r="AQ8">
        <v>0</v>
      </c>
      <c r="AR8">
        <v>10.089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3364.6256560000002</v>
      </c>
    </row>
    <row r="9" spans="1:53">
      <c r="A9" t="s">
        <v>51</v>
      </c>
      <c r="B9">
        <v>0</v>
      </c>
      <c r="C9">
        <v>42.734999999999999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89.872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61.832813000000002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18.140333999999999</v>
      </c>
      <c r="W9">
        <v>147.515625</v>
      </c>
      <c r="X9">
        <v>0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6.4089999999999998</v>
      </c>
      <c r="AG9">
        <v>43.574399999999997</v>
      </c>
      <c r="AH9">
        <v>0</v>
      </c>
      <c r="AI9">
        <v>0</v>
      </c>
      <c r="AJ9">
        <v>0</v>
      </c>
      <c r="AK9">
        <v>25.38</v>
      </c>
      <c r="AL9">
        <v>10.458</v>
      </c>
      <c r="AM9">
        <v>0</v>
      </c>
      <c r="AN9">
        <v>0.76519999999999999</v>
      </c>
      <c r="AO9">
        <v>0</v>
      </c>
      <c r="AP9">
        <v>2.5619999999999998</v>
      </c>
      <c r="AQ9">
        <v>0</v>
      </c>
      <c r="AR9">
        <v>10.089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3364.6256560000002</v>
      </c>
    </row>
    <row r="10" spans="1:53">
      <c r="A10" t="s">
        <v>52</v>
      </c>
      <c r="B10">
        <v>0</v>
      </c>
      <c r="C10">
        <v>42.734999999999999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89.872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61.832813000000002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18.140333999999999</v>
      </c>
      <c r="W10">
        <v>147.515625</v>
      </c>
      <c r="X10">
        <v>0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6.4089999999999998</v>
      </c>
      <c r="AG10">
        <v>43.574399999999997</v>
      </c>
      <c r="AH10">
        <v>0</v>
      </c>
      <c r="AI10">
        <v>0</v>
      </c>
      <c r="AJ10">
        <v>0</v>
      </c>
      <c r="AK10">
        <v>25.38</v>
      </c>
      <c r="AL10">
        <v>10.458</v>
      </c>
      <c r="AM10">
        <v>0</v>
      </c>
      <c r="AN10">
        <v>0.76519999999999999</v>
      </c>
      <c r="AO10">
        <v>0</v>
      </c>
      <c r="AP10">
        <v>2.5619999999999998</v>
      </c>
      <c r="AQ10">
        <v>0</v>
      </c>
      <c r="AR10">
        <v>10.089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3364.6256560000002</v>
      </c>
    </row>
    <row r="11" spans="1:53">
      <c r="A11" t="s">
        <v>53</v>
      </c>
      <c r="B11">
        <v>0</v>
      </c>
      <c r="C11">
        <v>42.734999999999999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89.872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61.832813000000002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18.140333999999999</v>
      </c>
      <c r="W11">
        <v>147.515625</v>
      </c>
      <c r="X11">
        <v>0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6.4089999999999998</v>
      </c>
      <c r="AG11">
        <v>43.574399999999997</v>
      </c>
      <c r="AH11">
        <v>0</v>
      </c>
      <c r="AI11">
        <v>0</v>
      </c>
      <c r="AJ11">
        <v>0</v>
      </c>
      <c r="AK11">
        <v>25.38</v>
      </c>
      <c r="AL11">
        <v>10.458</v>
      </c>
      <c r="AM11">
        <v>0</v>
      </c>
      <c r="AN11">
        <v>0.76519999999999999</v>
      </c>
      <c r="AO11">
        <v>0</v>
      </c>
      <c r="AP11">
        <v>2.5619999999999998</v>
      </c>
      <c r="AQ11">
        <v>0</v>
      </c>
      <c r="AR11">
        <v>10.089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3364.6256560000002</v>
      </c>
    </row>
    <row r="12" spans="1:53">
      <c r="A12" t="s">
        <v>54</v>
      </c>
      <c r="B12">
        <v>0</v>
      </c>
      <c r="C12">
        <v>42.734999999999999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89.872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61.832813000000002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18.140333999999999</v>
      </c>
      <c r="W12">
        <v>147.515625</v>
      </c>
      <c r="X12">
        <v>0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6.4089999999999998</v>
      </c>
      <c r="AG12">
        <v>43.574399999999997</v>
      </c>
      <c r="AH12">
        <v>0</v>
      </c>
      <c r="AI12">
        <v>0</v>
      </c>
      <c r="AJ12">
        <v>0</v>
      </c>
      <c r="AK12">
        <v>25.38</v>
      </c>
      <c r="AL12">
        <v>10.458</v>
      </c>
      <c r="AM12">
        <v>0</v>
      </c>
      <c r="AN12">
        <v>0.76519999999999999</v>
      </c>
      <c r="AO12">
        <v>0</v>
      </c>
      <c r="AP12">
        <v>2.5619999999999998</v>
      </c>
      <c r="AQ12">
        <v>0</v>
      </c>
      <c r="AR12">
        <v>10.089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3364.6256560000002</v>
      </c>
    </row>
    <row r="13" spans="1:53">
      <c r="A13" t="s">
        <v>55</v>
      </c>
      <c r="B13">
        <v>0</v>
      </c>
      <c r="C13">
        <v>42.734999999999999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89.872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61.832813000000002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18.140333999999999</v>
      </c>
      <c r="W13">
        <v>147.515625</v>
      </c>
      <c r="X13">
        <v>0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6.4089999999999998</v>
      </c>
      <c r="AG13">
        <v>43.574399999999997</v>
      </c>
      <c r="AH13">
        <v>0</v>
      </c>
      <c r="AI13">
        <v>0</v>
      </c>
      <c r="AJ13">
        <v>0</v>
      </c>
      <c r="AK13">
        <v>25.38</v>
      </c>
      <c r="AL13">
        <v>10.458</v>
      </c>
      <c r="AM13">
        <v>0</v>
      </c>
      <c r="AN13">
        <v>0.76519999999999999</v>
      </c>
      <c r="AO13">
        <v>0</v>
      </c>
      <c r="AP13">
        <v>2.5619999999999998</v>
      </c>
      <c r="AQ13">
        <v>0</v>
      </c>
      <c r="AR13">
        <v>10.089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3364.6256560000002</v>
      </c>
    </row>
    <row r="14" spans="1:53">
      <c r="A14" t="s">
        <v>56</v>
      </c>
      <c r="B14">
        <v>0</v>
      </c>
      <c r="C14">
        <v>42.734999999999999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89.872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61.832813000000002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18.140333999999999</v>
      </c>
      <c r="W14">
        <v>147.515625</v>
      </c>
      <c r="X14">
        <v>0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6.4089999999999998</v>
      </c>
      <c r="AG14">
        <v>43.574399999999997</v>
      </c>
      <c r="AH14">
        <v>0</v>
      </c>
      <c r="AI14">
        <v>0</v>
      </c>
      <c r="AJ14">
        <v>0</v>
      </c>
      <c r="AK14">
        <v>25.38</v>
      </c>
      <c r="AL14">
        <v>10.458</v>
      </c>
      <c r="AM14">
        <v>0</v>
      </c>
      <c r="AN14">
        <v>0.76519999999999999</v>
      </c>
      <c r="AO14">
        <v>0</v>
      </c>
      <c r="AP14">
        <v>2.5619999999999998</v>
      </c>
      <c r="AQ14">
        <v>0</v>
      </c>
      <c r="AR14">
        <v>10.089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3364.6256560000002</v>
      </c>
    </row>
    <row r="15" spans="1:53">
      <c r="A15" t="s">
        <v>57</v>
      </c>
      <c r="B15">
        <v>0</v>
      </c>
      <c r="C15">
        <v>42.734999999999999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89.872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61.832813000000002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18.140333999999999</v>
      </c>
      <c r="W15">
        <v>147.515625</v>
      </c>
      <c r="X15">
        <v>0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6.4089999999999998</v>
      </c>
      <c r="AG15">
        <v>43.574399999999997</v>
      </c>
      <c r="AH15">
        <v>0</v>
      </c>
      <c r="AI15">
        <v>0</v>
      </c>
      <c r="AJ15">
        <v>0</v>
      </c>
      <c r="AK15">
        <v>25.38</v>
      </c>
      <c r="AL15">
        <v>2.3239999999999998</v>
      </c>
      <c r="AM15">
        <v>0</v>
      </c>
      <c r="AN15">
        <v>0.76519999999999999</v>
      </c>
      <c r="AO15">
        <v>0</v>
      </c>
      <c r="AP15">
        <v>2.5619999999999998</v>
      </c>
      <c r="AQ15">
        <v>0</v>
      </c>
      <c r="AR15">
        <v>10.089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3356.4916560000001</v>
      </c>
    </row>
    <row r="16" spans="1:53">
      <c r="A16" t="s">
        <v>58</v>
      </c>
      <c r="B16">
        <v>0</v>
      </c>
      <c r="C16">
        <v>42.734999999999999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89.872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61.832813000000002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18.140333999999999</v>
      </c>
      <c r="W16">
        <v>147.515625</v>
      </c>
      <c r="X16">
        <v>0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6.4089999999999998</v>
      </c>
      <c r="AG16">
        <v>43.574399999999997</v>
      </c>
      <c r="AH16">
        <v>0</v>
      </c>
      <c r="AI16">
        <v>0</v>
      </c>
      <c r="AJ16">
        <v>0</v>
      </c>
      <c r="AK16">
        <v>25.38</v>
      </c>
      <c r="AL16">
        <v>2.3239999999999998</v>
      </c>
      <c r="AM16">
        <v>0</v>
      </c>
      <c r="AN16">
        <v>0.76519999999999999</v>
      </c>
      <c r="AO16">
        <v>0</v>
      </c>
      <c r="AP16">
        <v>2.5619999999999998</v>
      </c>
      <c r="AQ16">
        <v>0</v>
      </c>
      <c r="AR16">
        <v>10.089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3356.4916560000001</v>
      </c>
    </row>
    <row r="17" spans="1:53">
      <c r="A17" t="s">
        <v>59</v>
      </c>
      <c r="B17">
        <v>0</v>
      </c>
      <c r="C17">
        <v>42.734999999999999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89.872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61.832813000000002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18.140333999999999</v>
      </c>
      <c r="W17">
        <v>147.515625</v>
      </c>
      <c r="X17">
        <v>0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6.4089999999999998</v>
      </c>
      <c r="AG17">
        <v>43.574399999999997</v>
      </c>
      <c r="AH17">
        <v>0</v>
      </c>
      <c r="AI17">
        <v>0</v>
      </c>
      <c r="AJ17">
        <v>0</v>
      </c>
      <c r="AK17">
        <v>25.38</v>
      </c>
      <c r="AL17">
        <v>2.3239999999999998</v>
      </c>
      <c r="AM17">
        <v>0</v>
      </c>
      <c r="AN17">
        <v>0.76519999999999999</v>
      </c>
      <c r="AO17">
        <v>0</v>
      </c>
      <c r="AP17">
        <v>2.5619999999999998</v>
      </c>
      <c r="AQ17">
        <v>0</v>
      </c>
      <c r="AR17">
        <v>10.089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3356.4916560000001</v>
      </c>
    </row>
    <row r="18" spans="1:53">
      <c r="A18" t="s">
        <v>60</v>
      </c>
      <c r="B18">
        <v>0</v>
      </c>
      <c r="C18">
        <v>42.734999999999999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89.872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61.832813000000002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18.140333999999999</v>
      </c>
      <c r="W18">
        <v>147.515625</v>
      </c>
      <c r="X18">
        <v>0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6.4089999999999998</v>
      </c>
      <c r="AG18">
        <v>43.574399999999997</v>
      </c>
      <c r="AH18">
        <v>0</v>
      </c>
      <c r="AI18">
        <v>0</v>
      </c>
      <c r="AJ18">
        <v>0</v>
      </c>
      <c r="AK18">
        <v>25.38</v>
      </c>
      <c r="AL18">
        <v>2.3239999999999998</v>
      </c>
      <c r="AM18">
        <v>0</v>
      </c>
      <c r="AN18">
        <v>0.76519999999999999</v>
      </c>
      <c r="AO18">
        <v>0</v>
      </c>
      <c r="AP18">
        <v>2.5619999999999998</v>
      </c>
      <c r="AQ18">
        <v>0</v>
      </c>
      <c r="AR18">
        <v>10.089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3356.4916560000001</v>
      </c>
    </row>
    <row r="19" spans="1:53">
      <c r="A19" t="s">
        <v>61</v>
      </c>
      <c r="B19">
        <v>0</v>
      </c>
      <c r="C19">
        <v>42.734999999999999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89.872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61.832813000000002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18.140333999999999</v>
      </c>
      <c r="W19">
        <v>147.515625</v>
      </c>
      <c r="X19">
        <v>0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6.4089999999999998</v>
      </c>
      <c r="AG19">
        <v>43.574399999999997</v>
      </c>
      <c r="AH19">
        <v>0</v>
      </c>
      <c r="AI19">
        <v>0</v>
      </c>
      <c r="AJ19">
        <v>0</v>
      </c>
      <c r="AK19">
        <v>25.38</v>
      </c>
      <c r="AL19">
        <v>2.3239999999999998</v>
      </c>
      <c r="AM19">
        <v>0</v>
      </c>
      <c r="AN19">
        <v>0.76519999999999999</v>
      </c>
      <c r="AO19">
        <v>0</v>
      </c>
      <c r="AP19">
        <v>2.5619999999999998</v>
      </c>
      <c r="AQ19">
        <v>0</v>
      </c>
      <c r="AR19">
        <v>10.089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3356.4916560000001</v>
      </c>
    </row>
    <row r="20" spans="1:53">
      <c r="A20" t="s">
        <v>62</v>
      </c>
      <c r="B20">
        <v>0</v>
      </c>
      <c r="C20">
        <v>42.734999999999999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89.872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61.832813000000002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18.140333999999999</v>
      </c>
      <c r="W20">
        <v>147.515625</v>
      </c>
      <c r="X20">
        <v>0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6.4089999999999998</v>
      </c>
      <c r="AG20">
        <v>43.574399999999997</v>
      </c>
      <c r="AH20">
        <v>0</v>
      </c>
      <c r="AI20">
        <v>0</v>
      </c>
      <c r="AJ20">
        <v>0</v>
      </c>
      <c r="AK20">
        <v>25.38</v>
      </c>
      <c r="AL20">
        <v>2.3239999999999998</v>
      </c>
      <c r="AM20">
        <v>0</v>
      </c>
      <c r="AN20">
        <v>0.76519999999999999</v>
      </c>
      <c r="AO20">
        <v>0</v>
      </c>
      <c r="AP20">
        <v>2.5619999999999998</v>
      </c>
      <c r="AQ20">
        <v>0</v>
      </c>
      <c r="AR20">
        <v>10.089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3356.4916560000001</v>
      </c>
    </row>
    <row r="21" spans="1:53">
      <c r="A21" t="s">
        <v>63</v>
      </c>
      <c r="B21">
        <v>0</v>
      </c>
      <c r="C21">
        <v>42.734999999999999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89.872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61.832813000000002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18.140333999999999</v>
      </c>
      <c r="W21">
        <v>147.515625</v>
      </c>
      <c r="X21">
        <v>0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6.4089999999999998</v>
      </c>
      <c r="AG21">
        <v>43.574399999999997</v>
      </c>
      <c r="AH21">
        <v>0</v>
      </c>
      <c r="AI21">
        <v>0</v>
      </c>
      <c r="AJ21">
        <v>0</v>
      </c>
      <c r="AK21">
        <v>25.38</v>
      </c>
      <c r="AL21">
        <v>2.3239999999999998</v>
      </c>
      <c r="AM21">
        <v>0</v>
      </c>
      <c r="AN21">
        <v>0.76519999999999999</v>
      </c>
      <c r="AO21">
        <v>0</v>
      </c>
      <c r="AP21">
        <v>2.5619999999999998</v>
      </c>
      <c r="AQ21">
        <v>0</v>
      </c>
      <c r="AR21">
        <v>10.089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3356.4916560000001</v>
      </c>
    </row>
    <row r="22" spans="1:53">
      <c r="A22" t="s">
        <v>64</v>
      </c>
      <c r="B22">
        <v>0</v>
      </c>
      <c r="C22">
        <v>42.734999999999999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89.872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61.832813000000002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18.140333999999999</v>
      </c>
      <c r="W22">
        <v>147.515625</v>
      </c>
      <c r="X22">
        <v>0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4.1055999999999999</v>
      </c>
      <c r="AF22">
        <v>6.4089999999999998</v>
      </c>
      <c r="AG22">
        <v>43.574399999999997</v>
      </c>
      <c r="AH22">
        <v>0</v>
      </c>
      <c r="AI22">
        <v>0</v>
      </c>
      <c r="AJ22">
        <v>0</v>
      </c>
      <c r="AK22">
        <v>25.38</v>
      </c>
      <c r="AL22">
        <v>2.3239999999999998</v>
      </c>
      <c r="AM22">
        <v>0</v>
      </c>
      <c r="AN22">
        <v>0.76519999999999999</v>
      </c>
      <c r="AO22">
        <v>0</v>
      </c>
      <c r="AP22">
        <v>2.5619999999999998</v>
      </c>
      <c r="AQ22">
        <v>0</v>
      </c>
      <c r="AR22">
        <v>10.089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3356.7482559999999</v>
      </c>
    </row>
    <row r="23" spans="1:53">
      <c r="A23" t="s">
        <v>65</v>
      </c>
      <c r="B23">
        <v>0</v>
      </c>
      <c r="C23">
        <v>42.734999999999999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89.872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61.832813000000002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18.140333999999999</v>
      </c>
      <c r="W23">
        <v>147.515625</v>
      </c>
      <c r="X23">
        <v>0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4.1055999999999999</v>
      </c>
      <c r="AF23">
        <v>6.4089999999999998</v>
      </c>
      <c r="AG23">
        <v>43.574399999999997</v>
      </c>
      <c r="AH23">
        <v>0</v>
      </c>
      <c r="AI23">
        <v>0</v>
      </c>
      <c r="AJ23">
        <v>0</v>
      </c>
      <c r="AK23">
        <v>25.38</v>
      </c>
      <c r="AL23">
        <v>2.3239999999999998</v>
      </c>
      <c r="AM23">
        <v>0</v>
      </c>
      <c r="AN23">
        <v>0.76519999999999999</v>
      </c>
      <c r="AO23">
        <v>0</v>
      </c>
      <c r="AP23">
        <v>4.9958999999999998</v>
      </c>
      <c r="AQ23">
        <v>0</v>
      </c>
      <c r="AR23">
        <v>10.089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3359.1821559999998</v>
      </c>
    </row>
    <row r="24" spans="1:53">
      <c r="A24" t="s">
        <v>66</v>
      </c>
      <c r="B24">
        <v>0</v>
      </c>
      <c r="C24">
        <v>42.734999999999999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89.872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61.832813000000002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18.140333999999999</v>
      </c>
      <c r="W24">
        <v>147.515625</v>
      </c>
      <c r="X24">
        <v>0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4.1055999999999999</v>
      </c>
      <c r="AF24">
        <v>6.4089999999999998</v>
      </c>
      <c r="AG24">
        <v>43.574399999999997</v>
      </c>
      <c r="AH24">
        <v>0</v>
      </c>
      <c r="AI24">
        <v>0</v>
      </c>
      <c r="AJ24">
        <v>0</v>
      </c>
      <c r="AK24">
        <v>25.38</v>
      </c>
      <c r="AL24">
        <v>2.3239999999999998</v>
      </c>
      <c r="AM24">
        <v>0</v>
      </c>
      <c r="AN24">
        <v>0.76519999999999999</v>
      </c>
      <c r="AO24">
        <v>0</v>
      </c>
      <c r="AP24">
        <v>4.9958999999999998</v>
      </c>
      <c r="AQ24">
        <v>0</v>
      </c>
      <c r="AR24">
        <v>10.089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3359.1821559999998</v>
      </c>
    </row>
    <row r="25" spans="1:53">
      <c r="A25" t="s">
        <v>67</v>
      </c>
      <c r="B25">
        <v>0</v>
      </c>
      <c r="C25">
        <v>42.734999999999999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89.872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61.832813000000002</v>
      </c>
      <c r="P25">
        <v>136.5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18.140333999999999</v>
      </c>
      <c r="W25">
        <v>147.515625</v>
      </c>
      <c r="X25">
        <v>0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43.574399999999997</v>
      </c>
      <c r="AH25">
        <v>0</v>
      </c>
      <c r="AI25">
        <v>0</v>
      </c>
      <c r="AJ25">
        <v>0</v>
      </c>
      <c r="AK25">
        <v>25.38</v>
      </c>
      <c r="AL25">
        <v>2.3239999999999998</v>
      </c>
      <c r="AM25">
        <v>0</v>
      </c>
      <c r="AN25">
        <v>0.76519999999999999</v>
      </c>
      <c r="AO25">
        <v>0</v>
      </c>
      <c r="AP25">
        <v>4.9958999999999998</v>
      </c>
      <c r="AQ25">
        <v>0</v>
      </c>
      <c r="AR25">
        <v>24.48264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3380.770696</v>
      </c>
    </row>
    <row r="26" spans="1:53">
      <c r="A26" t="s">
        <v>68</v>
      </c>
      <c r="B26">
        <v>0</v>
      </c>
      <c r="C26">
        <v>42.734999999999999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89.872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61.832813000000002</v>
      </c>
      <c r="P26">
        <v>136.5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18.140333999999999</v>
      </c>
      <c r="W26">
        <v>147.515625</v>
      </c>
      <c r="X26">
        <v>0</v>
      </c>
      <c r="Y26">
        <v>691.74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43.574399999999997</v>
      </c>
      <c r="AH26">
        <v>18.940000000000001</v>
      </c>
      <c r="AI26">
        <v>0</v>
      </c>
      <c r="AJ26">
        <v>0</v>
      </c>
      <c r="AK26">
        <v>25.38</v>
      </c>
      <c r="AL26">
        <v>2.3239999999999998</v>
      </c>
      <c r="AM26">
        <v>0</v>
      </c>
      <c r="AN26">
        <v>0.76519999999999999</v>
      </c>
      <c r="AO26">
        <v>0</v>
      </c>
      <c r="AP26">
        <v>1.1529</v>
      </c>
      <c r="AQ26">
        <v>0</v>
      </c>
      <c r="AR26">
        <v>24.48264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3395.8676960000003</v>
      </c>
    </row>
    <row r="27" spans="1:53">
      <c r="A27" t="s">
        <v>69</v>
      </c>
      <c r="B27">
        <v>0</v>
      </c>
      <c r="C27">
        <v>42.734999999999999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89.872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61.832813000000002</v>
      </c>
      <c r="P27">
        <v>136.5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18.140333999999999</v>
      </c>
      <c r="W27">
        <v>147.515625</v>
      </c>
      <c r="X27">
        <v>0</v>
      </c>
      <c r="Y27">
        <v>691.74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14.113</v>
      </c>
      <c r="AF27">
        <v>6.4089999999999998</v>
      </c>
      <c r="AG27">
        <v>43.574399999999997</v>
      </c>
      <c r="AH27">
        <v>39.774000000000001</v>
      </c>
      <c r="AI27">
        <v>0</v>
      </c>
      <c r="AJ27">
        <v>0</v>
      </c>
      <c r="AK27">
        <v>25.38</v>
      </c>
      <c r="AL27">
        <v>2.3239999999999998</v>
      </c>
      <c r="AM27">
        <v>0</v>
      </c>
      <c r="AN27">
        <v>0.76519999999999999</v>
      </c>
      <c r="AO27">
        <v>0</v>
      </c>
      <c r="AP27">
        <v>1.1529</v>
      </c>
      <c r="AQ27">
        <v>11.465999999999999</v>
      </c>
      <c r="AR27">
        <v>24.48264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3428.167696</v>
      </c>
    </row>
    <row r="28" spans="1:53">
      <c r="A28" t="s">
        <v>70</v>
      </c>
      <c r="B28">
        <v>0</v>
      </c>
      <c r="C28">
        <v>42.734999999999999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89.872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61.832813000000002</v>
      </c>
      <c r="P28">
        <v>136.5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18.140333999999999</v>
      </c>
      <c r="W28">
        <v>147.515625</v>
      </c>
      <c r="X28">
        <v>0</v>
      </c>
      <c r="Y28">
        <v>691.74</v>
      </c>
      <c r="Z28">
        <v>0</v>
      </c>
      <c r="AA28">
        <v>0</v>
      </c>
      <c r="AB28">
        <v>0</v>
      </c>
      <c r="AC28">
        <v>9.6778399999999998</v>
      </c>
      <c r="AD28">
        <v>9.1149000000000004</v>
      </c>
      <c r="AE28">
        <v>14.113</v>
      </c>
      <c r="AF28">
        <v>6.4089999999999998</v>
      </c>
      <c r="AG28">
        <v>43.574399999999997</v>
      </c>
      <c r="AH28">
        <v>66.290000000000006</v>
      </c>
      <c r="AI28">
        <v>0</v>
      </c>
      <c r="AJ28">
        <v>0</v>
      </c>
      <c r="AK28">
        <v>25.38</v>
      </c>
      <c r="AL28">
        <v>2.3239999999999998</v>
      </c>
      <c r="AM28">
        <v>0</v>
      </c>
      <c r="AN28">
        <v>0.76519999999999999</v>
      </c>
      <c r="AO28">
        <v>0</v>
      </c>
      <c r="AP28">
        <v>1.1529</v>
      </c>
      <c r="AQ28">
        <v>15.246</v>
      </c>
      <c r="AR28">
        <v>24.48264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3477.2564360000001</v>
      </c>
    </row>
    <row r="29" spans="1:53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89.872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61.832813000000002</v>
      </c>
      <c r="P29">
        <v>133.5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18.140333999999999</v>
      </c>
      <c r="W29">
        <v>147.515625</v>
      </c>
      <c r="X29">
        <v>0</v>
      </c>
      <c r="Y29">
        <v>691.74</v>
      </c>
      <c r="Z29">
        <v>13.1076</v>
      </c>
      <c r="AA29">
        <v>9.48</v>
      </c>
      <c r="AB29">
        <v>0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43.574399999999997</v>
      </c>
      <c r="AH29">
        <v>93.563599999999994</v>
      </c>
      <c r="AI29">
        <v>0</v>
      </c>
      <c r="AJ29">
        <v>0</v>
      </c>
      <c r="AK29">
        <v>25.38</v>
      </c>
      <c r="AL29">
        <v>10.458</v>
      </c>
      <c r="AM29">
        <v>0</v>
      </c>
      <c r="AN29">
        <v>0.76519999999999999</v>
      </c>
      <c r="AO29">
        <v>0</v>
      </c>
      <c r="AP29">
        <v>1.1529</v>
      </c>
      <c r="AQ29">
        <v>15.246</v>
      </c>
      <c r="AR29">
        <v>24.48264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3534.5066359999996</v>
      </c>
    </row>
    <row r="30" spans="1:53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89.872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61.832813000000002</v>
      </c>
      <c r="P30">
        <v>129.75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18.140333999999999</v>
      </c>
      <c r="W30">
        <v>147.515625</v>
      </c>
      <c r="X30">
        <v>0</v>
      </c>
      <c r="Y30">
        <v>691.74</v>
      </c>
      <c r="Z30">
        <v>13.1076</v>
      </c>
      <c r="AA30">
        <v>28.09872</v>
      </c>
      <c r="AB30">
        <v>13.17004</v>
      </c>
      <c r="AC30">
        <v>19.35568</v>
      </c>
      <c r="AD30">
        <v>18.229800000000001</v>
      </c>
      <c r="AE30">
        <v>28.225999999999999</v>
      </c>
      <c r="AF30">
        <v>17.748000000000001</v>
      </c>
      <c r="AG30">
        <v>43.574399999999997</v>
      </c>
      <c r="AH30">
        <v>116.9545</v>
      </c>
      <c r="AI30">
        <v>2.5459999999999998</v>
      </c>
      <c r="AJ30">
        <v>0</v>
      </c>
      <c r="AK30">
        <v>25.38</v>
      </c>
      <c r="AL30">
        <v>23.24</v>
      </c>
      <c r="AM30">
        <v>0</v>
      </c>
      <c r="AN30">
        <v>0.76519999999999999</v>
      </c>
      <c r="AO30">
        <v>0</v>
      </c>
      <c r="AP30">
        <v>1.1529</v>
      </c>
      <c r="AQ30">
        <v>30.492000000000001</v>
      </c>
      <c r="AR30">
        <v>24.48264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3658.2900359999999</v>
      </c>
    </row>
    <row r="31" spans="1:53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61.832813000000002</v>
      </c>
      <c r="P31">
        <v>125.25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18.140333999999999</v>
      </c>
      <c r="W31">
        <v>147.515625</v>
      </c>
      <c r="X31">
        <v>0</v>
      </c>
      <c r="Y31">
        <v>691.74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49.436556000000003</v>
      </c>
      <c r="AF31">
        <v>30.565999999999999</v>
      </c>
      <c r="AG31">
        <v>43.574399999999997</v>
      </c>
      <c r="AH31">
        <v>116.9545</v>
      </c>
      <c r="AI31">
        <v>16.548999999999999</v>
      </c>
      <c r="AJ31">
        <v>0</v>
      </c>
      <c r="AK31">
        <v>25.38</v>
      </c>
      <c r="AL31">
        <v>53.451999999999998</v>
      </c>
      <c r="AM31">
        <v>0</v>
      </c>
      <c r="AN31">
        <v>0.76519999999999999</v>
      </c>
      <c r="AO31">
        <v>0</v>
      </c>
      <c r="AP31">
        <v>1.1529</v>
      </c>
      <c r="AQ31">
        <v>45.738</v>
      </c>
      <c r="AR31">
        <v>10.089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3769.2836599999991</v>
      </c>
    </row>
    <row r="32" spans="1:53">
      <c r="A32" t="s">
        <v>74</v>
      </c>
      <c r="B32">
        <v>0</v>
      </c>
      <c r="C32">
        <v>42.524999999999999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61.832813000000002</v>
      </c>
      <c r="P32">
        <v>121.5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18.140333999999999</v>
      </c>
      <c r="W32">
        <v>147.515625</v>
      </c>
      <c r="X32">
        <v>0</v>
      </c>
      <c r="Y32">
        <v>691.74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43.574399999999997</v>
      </c>
      <c r="AH32">
        <v>116.9545</v>
      </c>
      <c r="AI32">
        <v>16.548999999999999</v>
      </c>
      <c r="AJ32">
        <v>0</v>
      </c>
      <c r="AK32">
        <v>25.38</v>
      </c>
      <c r="AL32">
        <v>53.451999999999998</v>
      </c>
      <c r="AM32">
        <v>0</v>
      </c>
      <c r="AN32">
        <v>0.76519999999999999</v>
      </c>
      <c r="AO32">
        <v>0</v>
      </c>
      <c r="AP32">
        <v>1.1529</v>
      </c>
      <c r="AQ32">
        <v>59.85</v>
      </c>
      <c r="AR32">
        <v>10.089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3779.6456599999992</v>
      </c>
    </row>
    <row r="33" spans="1:53">
      <c r="A33" t="s">
        <v>75</v>
      </c>
      <c r="B33">
        <v>0</v>
      </c>
      <c r="C33">
        <v>42.524999999999999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61.832813000000002</v>
      </c>
      <c r="P33">
        <v>121.5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18.140333999999999</v>
      </c>
      <c r="W33">
        <v>147.515625</v>
      </c>
      <c r="X33">
        <v>0</v>
      </c>
      <c r="Y33">
        <v>691.74</v>
      </c>
      <c r="Z33">
        <v>13.1076</v>
      </c>
      <c r="AA33">
        <v>42.14808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43.574399999999997</v>
      </c>
      <c r="AH33">
        <v>116.9545</v>
      </c>
      <c r="AI33">
        <v>16.548999999999999</v>
      </c>
      <c r="AJ33">
        <v>0</v>
      </c>
      <c r="AK33">
        <v>25.38</v>
      </c>
      <c r="AL33">
        <v>53.451999999999998</v>
      </c>
      <c r="AM33">
        <v>0</v>
      </c>
      <c r="AN33">
        <v>0.76519999999999999</v>
      </c>
      <c r="AO33">
        <v>0</v>
      </c>
      <c r="AP33">
        <v>1.1529</v>
      </c>
      <c r="AQ33">
        <v>59.85</v>
      </c>
      <c r="AR33">
        <v>10.089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3779.6456599999992</v>
      </c>
    </row>
    <row r="34" spans="1:53">
      <c r="A34" t="s">
        <v>76</v>
      </c>
      <c r="B34">
        <v>0</v>
      </c>
      <c r="C34">
        <v>42.524999999999999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61.832813000000002</v>
      </c>
      <c r="P34">
        <v>121.5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18.140333999999999</v>
      </c>
      <c r="W34">
        <v>147.515625</v>
      </c>
      <c r="X34">
        <v>0</v>
      </c>
      <c r="Y34">
        <v>691.74</v>
      </c>
      <c r="Z34">
        <v>13.1076</v>
      </c>
      <c r="AA34">
        <v>42.14808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43.574399999999997</v>
      </c>
      <c r="AH34">
        <v>116.9545</v>
      </c>
      <c r="AI34">
        <v>16.548999999999999</v>
      </c>
      <c r="AJ34">
        <v>0</v>
      </c>
      <c r="AK34">
        <v>25.38</v>
      </c>
      <c r="AL34">
        <v>53.451999999999998</v>
      </c>
      <c r="AM34">
        <v>0</v>
      </c>
      <c r="AN34">
        <v>0.76519999999999999</v>
      </c>
      <c r="AO34">
        <v>0</v>
      </c>
      <c r="AP34">
        <v>1.1529</v>
      </c>
      <c r="AQ34">
        <v>59.85</v>
      </c>
      <c r="AR34">
        <v>10.089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3779.6456599999992</v>
      </c>
    </row>
    <row r="35" spans="1:53">
      <c r="A35" t="s">
        <v>77</v>
      </c>
      <c r="B35">
        <v>0</v>
      </c>
      <c r="C35">
        <v>42.524999999999999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61.832813000000002</v>
      </c>
      <c r="P35">
        <v>121.5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18.140333999999999</v>
      </c>
      <c r="W35">
        <v>147.515625</v>
      </c>
      <c r="X35">
        <v>0</v>
      </c>
      <c r="Y35">
        <v>691.74</v>
      </c>
      <c r="Z35">
        <v>13.1076</v>
      </c>
      <c r="AA35">
        <v>42.14808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43.574399999999997</v>
      </c>
      <c r="AH35">
        <v>116.9545</v>
      </c>
      <c r="AI35">
        <v>16.548999999999999</v>
      </c>
      <c r="AJ35">
        <v>0</v>
      </c>
      <c r="AK35">
        <v>25.38</v>
      </c>
      <c r="AL35">
        <v>53.451999999999998</v>
      </c>
      <c r="AM35">
        <v>0</v>
      </c>
      <c r="AN35">
        <v>0.76519999999999999</v>
      </c>
      <c r="AO35">
        <v>0</v>
      </c>
      <c r="AP35">
        <v>1.1529</v>
      </c>
      <c r="AQ35">
        <v>59.85</v>
      </c>
      <c r="AR35">
        <v>10.089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3779.6456599999992</v>
      </c>
    </row>
    <row r="36" spans="1:53">
      <c r="A36" t="s">
        <v>78</v>
      </c>
      <c r="B36">
        <v>0</v>
      </c>
      <c r="C36">
        <v>42.524999999999999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61.832813000000002</v>
      </c>
      <c r="P36">
        <v>121.5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18.140333999999999</v>
      </c>
      <c r="W36">
        <v>147.515625</v>
      </c>
      <c r="X36">
        <v>0</v>
      </c>
      <c r="Y36">
        <v>691.74</v>
      </c>
      <c r="Z36">
        <v>13.1076</v>
      </c>
      <c r="AA36">
        <v>42.14808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43.574399999999997</v>
      </c>
      <c r="AH36">
        <v>116.9545</v>
      </c>
      <c r="AI36">
        <v>2.5459999999999998</v>
      </c>
      <c r="AJ36">
        <v>0</v>
      </c>
      <c r="AK36">
        <v>25.38</v>
      </c>
      <c r="AL36">
        <v>53.451999999999998</v>
      </c>
      <c r="AM36">
        <v>0</v>
      </c>
      <c r="AN36">
        <v>0.76519999999999999</v>
      </c>
      <c r="AO36">
        <v>0</v>
      </c>
      <c r="AP36">
        <v>1.1529</v>
      </c>
      <c r="AQ36">
        <v>59.85</v>
      </c>
      <c r="AR36">
        <v>10.089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3744.4321039999995</v>
      </c>
    </row>
    <row r="37" spans="1:53">
      <c r="A37" t="s">
        <v>79</v>
      </c>
      <c r="B37">
        <v>0</v>
      </c>
      <c r="C37">
        <v>42.524999999999999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61.832813000000002</v>
      </c>
      <c r="P37">
        <v>121.5</v>
      </c>
      <c r="Q37">
        <v>22.84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18.140333999999999</v>
      </c>
      <c r="W37">
        <v>147.515625</v>
      </c>
      <c r="X37">
        <v>0</v>
      </c>
      <c r="Y37">
        <v>691.74</v>
      </c>
      <c r="Z37">
        <v>13.1076</v>
      </c>
      <c r="AA37">
        <v>28.09872</v>
      </c>
      <c r="AB37">
        <v>26.34008</v>
      </c>
      <c r="AC37">
        <v>19.35568</v>
      </c>
      <c r="AD37">
        <v>18.229800000000001</v>
      </c>
      <c r="AE37">
        <v>14.113</v>
      </c>
      <c r="AF37">
        <v>8.8740000000000006</v>
      </c>
      <c r="AG37">
        <v>43.574399999999997</v>
      </c>
      <c r="AH37">
        <v>93.563599999999994</v>
      </c>
      <c r="AI37">
        <v>0</v>
      </c>
      <c r="AJ37">
        <v>0</v>
      </c>
      <c r="AK37">
        <v>25.38</v>
      </c>
      <c r="AL37">
        <v>23.24</v>
      </c>
      <c r="AM37">
        <v>0</v>
      </c>
      <c r="AN37">
        <v>0.76519999999999999</v>
      </c>
      <c r="AO37">
        <v>0</v>
      </c>
      <c r="AP37">
        <v>1.1529</v>
      </c>
      <c r="AQ37">
        <v>59.85</v>
      </c>
      <c r="AR37">
        <v>10.089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3630.2669159999991</v>
      </c>
    </row>
    <row r="38" spans="1:53">
      <c r="A38" t="s">
        <v>80</v>
      </c>
      <c r="B38">
        <v>0</v>
      </c>
      <c r="C38">
        <v>42.524999999999999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61.832813000000002</v>
      </c>
      <c r="P38">
        <v>121.5</v>
      </c>
      <c r="Q38">
        <v>22.84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18.140333999999999</v>
      </c>
      <c r="W38">
        <v>147.515625</v>
      </c>
      <c r="X38">
        <v>0</v>
      </c>
      <c r="Y38">
        <v>691.74</v>
      </c>
      <c r="Z38">
        <v>13.1076</v>
      </c>
      <c r="AA38">
        <v>8.3740000000000006</v>
      </c>
      <c r="AB38">
        <v>26.34008</v>
      </c>
      <c r="AC38">
        <v>9.6778399999999998</v>
      </c>
      <c r="AD38">
        <v>9.1149000000000004</v>
      </c>
      <c r="AE38">
        <v>4.4904999999999999</v>
      </c>
      <c r="AF38">
        <v>8.8740000000000006</v>
      </c>
      <c r="AG38">
        <v>43.574399999999997</v>
      </c>
      <c r="AH38">
        <v>64.396000000000001</v>
      </c>
      <c r="AI38">
        <v>0</v>
      </c>
      <c r="AJ38">
        <v>0</v>
      </c>
      <c r="AK38">
        <v>25.38</v>
      </c>
      <c r="AL38">
        <v>10.458</v>
      </c>
      <c r="AM38">
        <v>0</v>
      </c>
      <c r="AN38">
        <v>0.76519999999999999</v>
      </c>
      <c r="AO38">
        <v>0</v>
      </c>
      <c r="AP38">
        <v>1.1529</v>
      </c>
      <c r="AQ38">
        <v>53.55</v>
      </c>
      <c r="AR38">
        <v>10.089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3533.8773559999995</v>
      </c>
    </row>
    <row r="39" spans="1:53">
      <c r="A39" t="s">
        <v>81</v>
      </c>
      <c r="B39">
        <v>0</v>
      </c>
      <c r="C39">
        <v>42.524999999999999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88.775999999999996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61.832813000000002</v>
      </c>
      <c r="P39">
        <v>121.5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18.140333999999999</v>
      </c>
      <c r="W39">
        <v>147.515625</v>
      </c>
      <c r="X39">
        <v>0</v>
      </c>
      <c r="Y39">
        <v>691.74</v>
      </c>
      <c r="Z39">
        <v>13.1076</v>
      </c>
      <c r="AA39">
        <v>0</v>
      </c>
      <c r="AB39">
        <v>13.17004</v>
      </c>
      <c r="AC39">
        <v>0</v>
      </c>
      <c r="AD39">
        <v>0</v>
      </c>
      <c r="AE39">
        <v>4.4904999999999999</v>
      </c>
      <c r="AF39">
        <v>8.8740000000000006</v>
      </c>
      <c r="AG39">
        <v>43.574399999999997</v>
      </c>
      <c r="AH39">
        <v>39.774000000000001</v>
      </c>
      <c r="AI39">
        <v>0</v>
      </c>
      <c r="AJ39">
        <v>0</v>
      </c>
      <c r="AK39">
        <v>25.38</v>
      </c>
      <c r="AL39">
        <v>10.458</v>
      </c>
      <c r="AM39">
        <v>0</v>
      </c>
      <c r="AN39">
        <v>0.76519999999999999</v>
      </c>
      <c r="AO39">
        <v>0</v>
      </c>
      <c r="AP39">
        <v>1.1529</v>
      </c>
      <c r="AQ39">
        <v>45.738</v>
      </c>
      <c r="AR39">
        <v>10.089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3458.9941959999996</v>
      </c>
    </row>
    <row r="40" spans="1:53">
      <c r="A40" t="s">
        <v>82</v>
      </c>
      <c r="B40">
        <v>0</v>
      </c>
      <c r="C40">
        <v>42.524999999999999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88.775999999999996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61.832813000000002</v>
      </c>
      <c r="P40">
        <v>121.5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18.140333999999999</v>
      </c>
      <c r="W40">
        <v>147.515625</v>
      </c>
      <c r="X40">
        <v>0</v>
      </c>
      <c r="Y40">
        <v>691.74</v>
      </c>
      <c r="Z40">
        <v>6.5537999999999998</v>
      </c>
      <c r="AA40">
        <v>0</v>
      </c>
      <c r="AB40">
        <v>13.17004</v>
      </c>
      <c r="AC40">
        <v>0</v>
      </c>
      <c r="AD40">
        <v>0</v>
      </c>
      <c r="AE40">
        <v>4.4904999999999999</v>
      </c>
      <c r="AF40">
        <v>8.8740000000000006</v>
      </c>
      <c r="AG40">
        <v>43.574399999999997</v>
      </c>
      <c r="AH40">
        <v>18.940000000000001</v>
      </c>
      <c r="AI40">
        <v>0</v>
      </c>
      <c r="AJ40">
        <v>0</v>
      </c>
      <c r="AK40">
        <v>25.38</v>
      </c>
      <c r="AL40">
        <v>10.458</v>
      </c>
      <c r="AM40">
        <v>0</v>
      </c>
      <c r="AN40">
        <v>0.76519999999999999</v>
      </c>
      <c r="AO40">
        <v>0</v>
      </c>
      <c r="AP40">
        <v>1.1529</v>
      </c>
      <c r="AQ40">
        <v>30.492000000000001</v>
      </c>
      <c r="AR40">
        <v>10.089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3416.3603960000005</v>
      </c>
    </row>
    <row r="41" spans="1:53">
      <c r="A41" t="s">
        <v>83</v>
      </c>
      <c r="B41">
        <v>0</v>
      </c>
      <c r="C41">
        <v>42.42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88.775999999999996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61.832813000000002</v>
      </c>
      <c r="P41">
        <v>120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18.140333999999999</v>
      </c>
      <c r="W41">
        <v>147.515625</v>
      </c>
      <c r="X41">
        <v>0</v>
      </c>
      <c r="Y41">
        <v>691.74</v>
      </c>
      <c r="Z41">
        <v>6.5537999999999998</v>
      </c>
      <c r="AA41">
        <v>0</v>
      </c>
      <c r="AB41">
        <v>13.17004</v>
      </c>
      <c r="AC41">
        <v>0</v>
      </c>
      <c r="AD41">
        <v>0</v>
      </c>
      <c r="AE41">
        <v>4.4904999999999999</v>
      </c>
      <c r="AF41">
        <v>8.8740000000000006</v>
      </c>
      <c r="AG41">
        <v>43.574399999999997</v>
      </c>
      <c r="AH41">
        <v>0</v>
      </c>
      <c r="AI41">
        <v>0</v>
      </c>
      <c r="AJ41">
        <v>0</v>
      </c>
      <c r="AK41">
        <v>25.38</v>
      </c>
      <c r="AL41">
        <v>10.458</v>
      </c>
      <c r="AM41">
        <v>0</v>
      </c>
      <c r="AN41">
        <v>0.76519999999999999</v>
      </c>
      <c r="AO41">
        <v>0</v>
      </c>
      <c r="AP41">
        <v>1.1529</v>
      </c>
      <c r="AQ41">
        <v>30.492000000000001</v>
      </c>
      <c r="AR41">
        <v>24.48264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3410.2090360000002</v>
      </c>
    </row>
    <row r="42" spans="1:53">
      <c r="A42" t="s">
        <v>84</v>
      </c>
      <c r="B42">
        <v>0</v>
      </c>
      <c r="C42">
        <v>42.42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88.775999999999996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61.832813000000002</v>
      </c>
      <c r="P42">
        <v>120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18.140333999999999</v>
      </c>
      <c r="W42">
        <v>147.515625</v>
      </c>
      <c r="X42">
        <v>0</v>
      </c>
      <c r="Y42">
        <v>691.74</v>
      </c>
      <c r="Z42">
        <v>6.5537999999999998</v>
      </c>
      <c r="AA42">
        <v>0</v>
      </c>
      <c r="AB42">
        <v>13.17004</v>
      </c>
      <c r="AC42">
        <v>0</v>
      </c>
      <c r="AD42">
        <v>0</v>
      </c>
      <c r="AE42">
        <v>4.4904999999999999</v>
      </c>
      <c r="AF42">
        <v>8.8740000000000006</v>
      </c>
      <c r="AG42">
        <v>43.574399999999997</v>
      </c>
      <c r="AH42">
        <v>0</v>
      </c>
      <c r="AI42">
        <v>0</v>
      </c>
      <c r="AJ42">
        <v>0</v>
      </c>
      <c r="AK42">
        <v>25.38</v>
      </c>
      <c r="AL42">
        <v>10.458</v>
      </c>
      <c r="AM42">
        <v>0</v>
      </c>
      <c r="AN42">
        <v>0.76519999999999999</v>
      </c>
      <c r="AO42">
        <v>0</v>
      </c>
      <c r="AP42">
        <v>1.1529</v>
      </c>
      <c r="AQ42">
        <v>20.664000000000001</v>
      </c>
      <c r="AR42">
        <v>24.48264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3400.3810360000002</v>
      </c>
    </row>
    <row r="43" spans="1:53">
      <c r="A43" t="s">
        <v>85</v>
      </c>
      <c r="B43">
        <v>0</v>
      </c>
      <c r="C43">
        <v>42.42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88.775999999999996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61.832813000000002</v>
      </c>
      <c r="P43">
        <v>120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18.140333999999999</v>
      </c>
      <c r="W43">
        <v>147.515625</v>
      </c>
      <c r="X43">
        <v>0</v>
      </c>
      <c r="Y43">
        <v>691.74</v>
      </c>
      <c r="Z43">
        <v>6.5537999999999998</v>
      </c>
      <c r="AA43">
        <v>0</v>
      </c>
      <c r="AB43">
        <v>13.17004</v>
      </c>
      <c r="AC43">
        <v>0</v>
      </c>
      <c r="AD43">
        <v>0</v>
      </c>
      <c r="AE43">
        <v>4.4904999999999999</v>
      </c>
      <c r="AF43">
        <v>8.8740000000000006</v>
      </c>
      <c r="AG43">
        <v>43.574399999999997</v>
      </c>
      <c r="AH43">
        <v>0</v>
      </c>
      <c r="AI43">
        <v>0</v>
      </c>
      <c r="AJ43">
        <v>0</v>
      </c>
      <c r="AK43">
        <v>25.38</v>
      </c>
      <c r="AL43">
        <v>10.458</v>
      </c>
      <c r="AM43">
        <v>0</v>
      </c>
      <c r="AN43">
        <v>0.76519999999999999</v>
      </c>
      <c r="AO43">
        <v>0</v>
      </c>
      <c r="AP43">
        <v>1.1529</v>
      </c>
      <c r="AQ43">
        <v>15.246</v>
      </c>
      <c r="AR43">
        <v>24.48264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3394.9630360000001</v>
      </c>
    </row>
    <row r="44" spans="1:53">
      <c r="A44" t="s">
        <v>86</v>
      </c>
      <c r="B44">
        <v>0</v>
      </c>
      <c r="C44">
        <v>42.42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88.775999999999996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61.832813000000002</v>
      </c>
      <c r="P44">
        <v>120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18.140333999999999</v>
      </c>
      <c r="W44">
        <v>147.515625</v>
      </c>
      <c r="X44">
        <v>0</v>
      </c>
      <c r="Y44">
        <v>691.74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4.4904999999999999</v>
      </c>
      <c r="AF44">
        <v>8.8740000000000006</v>
      </c>
      <c r="AG44">
        <v>43.574399999999997</v>
      </c>
      <c r="AH44">
        <v>0</v>
      </c>
      <c r="AI44">
        <v>0</v>
      </c>
      <c r="AJ44">
        <v>0</v>
      </c>
      <c r="AK44">
        <v>25.38</v>
      </c>
      <c r="AL44">
        <v>10.458</v>
      </c>
      <c r="AM44">
        <v>0</v>
      </c>
      <c r="AN44">
        <v>0.76519999999999999</v>
      </c>
      <c r="AO44">
        <v>0</v>
      </c>
      <c r="AP44">
        <v>1.1529</v>
      </c>
      <c r="AQ44">
        <v>15.246</v>
      </c>
      <c r="AR44">
        <v>14.7972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3372.1075559999999</v>
      </c>
    </row>
    <row r="45" spans="1:53">
      <c r="A45" t="s">
        <v>87</v>
      </c>
      <c r="B45">
        <v>0</v>
      </c>
      <c r="C45">
        <v>42.42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88.775999999999996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61.832813000000002</v>
      </c>
      <c r="P45">
        <v>120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18.140333999999999</v>
      </c>
      <c r="W45">
        <v>147.515625</v>
      </c>
      <c r="X45">
        <v>0</v>
      </c>
      <c r="Y45">
        <v>691.74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4.4904999999999999</v>
      </c>
      <c r="AF45">
        <v>8.8740000000000006</v>
      </c>
      <c r="AG45">
        <v>43.574399999999997</v>
      </c>
      <c r="AH45">
        <v>0</v>
      </c>
      <c r="AI45">
        <v>0</v>
      </c>
      <c r="AJ45">
        <v>0</v>
      </c>
      <c r="AK45">
        <v>25.38</v>
      </c>
      <c r="AL45">
        <v>10.458</v>
      </c>
      <c r="AM45">
        <v>0</v>
      </c>
      <c r="AN45">
        <v>0.76519999999999999</v>
      </c>
      <c r="AO45">
        <v>0</v>
      </c>
      <c r="AP45">
        <v>1.1529</v>
      </c>
      <c r="AQ45">
        <v>0</v>
      </c>
      <c r="AR45">
        <v>14.7972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3356.8615559999998</v>
      </c>
    </row>
    <row r="46" spans="1:53">
      <c r="A46" t="s">
        <v>88</v>
      </c>
      <c r="B46">
        <v>0</v>
      </c>
      <c r="C46">
        <v>42.42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88.775999999999996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61.832813000000002</v>
      </c>
      <c r="P46">
        <v>120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18.140333999999999</v>
      </c>
      <c r="W46">
        <v>147.515625</v>
      </c>
      <c r="X46">
        <v>0</v>
      </c>
      <c r="Y46">
        <v>691.74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43.574399999999997</v>
      </c>
      <c r="AH46">
        <v>0</v>
      </c>
      <c r="AI46">
        <v>0</v>
      </c>
      <c r="AJ46">
        <v>0</v>
      </c>
      <c r="AK46">
        <v>25.38</v>
      </c>
      <c r="AL46">
        <v>10.458</v>
      </c>
      <c r="AM46">
        <v>0</v>
      </c>
      <c r="AN46">
        <v>0.76519999999999999</v>
      </c>
      <c r="AO46">
        <v>0</v>
      </c>
      <c r="AP46">
        <v>1.1529</v>
      </c>
      <c r="AQ46">
        <v>0</v>
      </c>
      <c r="AR46">
        <v>14.7972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3352.371056</v>
      </c>
    </row>
    <row r="47" spans="1:53">
      <c r="A47" t="s">
        <v>89</v>
      </c>
      <c r="B47">
        <v>0</v>
      </c>
      <c r="C47">
        <v>42.42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88.775999999999996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61.832813000000002</v>
      </c>
      <c r="P47">
        <v>123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18.140333999999999</v>
      </c>
      <c r="W47">
        <v>147.515625</v>
      </c>
      <c r="X47">
        <v>0</v>
      </c>
      <c r="Y47">
        <v>691.74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43.574399999999997</v>
      </c>
      <c r="AH47">
        <v>0</v>
      </c>
      <c r="AI47">
        <v>0</v>
      </c>
      <c r="AJ47">
        <v>0</v>
      </c>
      <c r="AK47">
        <v>25.38</v>
      </c>
      <c r="AL47">
        <v>10.458</v>
      </c>
      <c r="AM47">
        <v>0</v>
      </c>
      <c r="AN47">
        <v>0.76519999999999999</v>
      </c>
      <c r="AO47">
        <v>0</v>
      </c>
      <c r="AP47">
        <v>1.1529</v>
      </c>
      <c r="AQ47">
        <v>0</v>
      </c>
      <c r="AR47">
        <v>14.7972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3352.9060560000003</v>
      </c>
    </row>
    <row r="48" spans="1:53">
      <c r="A48" t="s">
        <v>90</v>
      </c>
      <c r="B48">
        <v>0</v>
      </c>
      <c r="C48">
        <v>42.42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88.775999999999996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61.832813000000002</v>
      </c>
      <c r="P48">
        <v>123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18.140333999999999</v>
      </c>
      <c r="W48">
        <v>147.515625</v>
      </c>
      <c r="X48">
        <v>0</v>
      </c>
      <c r="Y48">
        <v>691.74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43.574399999999997</v>
      </c>
      <c r="AH48">
        <v>0</v>
      </c>
      <c r="AI48">
        <v>0</v>
      </c>
      <c r="AJ48">
        <v>0</v>
      </c>
      <c r="AK48">
        <v>25.38</v>
      </c>
      <c r="AL48">
        <v>10.458</v>
      </c>
      <c r="AM48">
        <v>0</v>
      </c>
      <c r="AN48">
        <v>0.76519999999999999</v>
      </c>
      <c r="AO48">
        <v>0</v>
      </c>
      <c r="AP48">
        <v>1.1529</v>
      </c>
      <c r="AQ48">
        <v>0</v>
      </c>
      <c r="AR48">
        <v>14.7972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3352.9060560000003</v>
      </c>
    </row>
    <row r="49" spans="1:53">
      <c r="A49" t="s">
        <v>91</v>
      </c>
      <c r="B49">
        <v>0</v>
      </c>
      <c r="C49">
        <v>42.42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88.775999999999996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61.832813000000002</v>
      </c>
      <c r="P49">
        <v>123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18.140333999999999</v>
      </c>
      <c r="W49">
        <v>147.515625</v>
      </c>
      <c r="X49">
        <v>0</v>
      </c>
      <c r="Y49">
        <v>691.74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43.574399999999997</v>
      </c>
      <c r="AH49">
        <v>0</v>
      </c>
      <c r="AI49">
        <v>0</v>
      </c>
      <c r="AJ49">
        <v>0</v>
      </c>
      <c r="AK49">
        <v>25.38</v>
      </c>
      <c r="AL49">
        <v>10.458</v>
      </c>
      <c r="AM49">
        <v>0</v>
      </c>
      <c r="AN49">
        <v>0.76519999999999999</v>
      </c>
      <c r="AO49">
        <v>0</v>
      </c>
      <c r="AP49">
        <v>1.1529</v>
      </c>
      <c r="AQ49">
        <v>0</v>
      </c>
      <c r="AR49">
        <v>14.7972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3352.9060560000003</v>
      </c>
    </row>
    <row r="50" spans="1:53">
      <c r="A50" t="s">
        <v>92</v>
      </c>
      <c r="B50">
        <v>0</v>
      </c>
      <c r="C50">
        <v>42.42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88.775999999999996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61.832813000000002</v>
      </c>
      <c r="P50">
        <v>123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18.140333999999999</v>
      </c>
      <c r="W50">
        <v>147.515625</v>
      </c>
      <c r="X50">
        <v>0</v>
      </c>
      <c r="Y50">
        <v>691.74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43.574399999999997</v>
      </c>
      <c r="AH50">
        <v>0</v>
      </c>
      <c r="AI50">
        <v>0</v>
      </c>
      <c r="AJ50">
        <v>0</v>
      </c>
      <c r="AK50">
        <v>25.38</v>
      </c>
      <c r="AL50">
        <v>10.458</v>
      </c>
      <c r="AM50">
        <v>0</v>
      </c>
      <c r="AN50">
        <v>0.76519999999999999</v>
      </c>
      <c r="AO50">
        <v>0</v>
      </c>
      <c r="AP50">
        <v>1.1529</v>
      </c>
      <c r="AQ50">
        <v>0</v>
      </c>
      <c r="AR50">
        <v>14.7972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3352.9060560000003</v>
      </c>
    </row>
    <row r="51" spans="1:53">
      <c r="A51" t="s">
        <v>93</v>
      </c>
      <c r="B51">
        <v>0</v>
      </c>
      <c r="C51">
        <v>42.42</v>
      </c>
      <c r="D51">
        <v>0</v>
      </c>
      <c r="E51">
        <v>0</v>
      </c>
      <c r="F51">
        <v>68.960999999999999</v>
      </c>
      <c r="G51">
        <v>0</v>
      </c>
      <c r="H51">
        <v>0</v>
      </c>
      <c r="I51">
        <v>88.775999999999996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61.832813000000002</v>
      </c>
      <c r="P51">
        <v>123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18.140333999999999</v>
      </c>
      <c r="W51">
        <v>147.515625</v>
      </c>
      <c r="X51">
        <v>0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43.574399999999997</v>
      </c>
      <c r="AH51">
        <v>0</v>
      </c>
      <c r="AI51">
        <v>0</v>
      </c>
      <c r="AJ51">
        <v>0</v>
      </c>
      <c r="AK51">
        <v>25.38</v>
      </c>
      <c r="AL51">
        <v>10.458</v>
      </c>
      <c r="AM51">
        <v>0</v>
      </c>
      <c r="AN51">
        <v>0.76519999999999999</v>
      </c>
      <c r="AO51">
        <v>0</v>
      </c>
      <c r="AP51">
        <v>1.1529</v>
      </c>
      <c r="AQ51">
        <v>0</v>
      </c>
      <c r="AR51">
        <v>14.7972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3345.8092560000005</v>
      </c>
    </row>
    <row r="52" spans="1:53">
      <c r="A52" t="s">
        <v>94</v>
      </c>
      <c r="B52">
        <v>0</v>
      </c>
      <c r="C52">
        <v>42.42</v>
      </c>
      <c r="D52">
        <v>0</v>
      </c>
      <c r="E52">
        <v>0</v>
      </c>
      <c r="F52">
        <v>68.960999999999999</v>
      </c>
      <c r="G52">
        <v>0</v>
      </c>
      <c r="H52">
        <v>0</v>
      </c>
      <c r="I52">
        <v>88.775999999999996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61.832813000000002</v>
      </c>
      <c r="P52">
        <v>123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18.140333999999999</v>
      </c>
      <c r="W52">
        <v>147.515625</v>
      </c>
      <c r="X52">
        <v>0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43.574399999999997</v>
      </c>
      <c r="AH52">
        <v>0</v>
      </c>
      <c r="AI52">
        <v>0</v>
      </c>
      <c r="AJ52">
        <v>0</v>
      </c>
      <c r="AK52">
        <v>25.38</v>
      </c>
      <c r="AL52">
        <v>10.458</v>
      </c>
      <c r="AM52">
        <v>0</v>
      </c>
      <c r="AN52">
        <v>0.76519999999999999</v>
      </c>
      <c r="AO52">
        <v>0</v>
      </c>
      <c r="AP52">
        <v>1.1529</v>
      </c>
      <c r="AQ52">
        <v>0</v>
      </c>
      <c r="AR52">
        <v>14.7972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3345.8092560000005</v>
      </c>
    </row>
    <row r="53" spans="1:53">
      <c r="A53" t="s">
        <v>95</v>
      </c>
      <c r="B53">
        <v>0</v>
      </c>
      <c r="C53">
        <v>42.42</v>
      </c>
      <c r="D53">
        <v>0</v>
      </c>
      <c r="E53">
        <v>0</v>
      </c>
      <c r="F53">
        <v>68.960999999999999</v>
      </c>
      <c r="G53">
        <v>0</v>
      </c>
      <c r="H53">
        <v>0</v>
      </c>
      <c r="I53">
        <v>88.775999999999996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61.832813000000002</v>
      </c>
      <c r="P53">
        <v>123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357.1875</v>
      </c>
      <c r="V53">
        <v>18.140333999999999</v>
      </c>
      <c r="W53">
        <v>147.515625</v>
      </c>
      <c r="X53">
        <v>0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43.574399999999997</v>
      </c>
      <c r="AH53">
        <v>0</v>
      </c>
      <c r="AI53">
        <v>0</v>
      </c>
      <c r="AJ53">
        <v>0</v>
      </c>
      <c r="AK53">
        <v>25.38</v>
      </c>
      <c r="AL53">
        <v>10.458</v>
      </c>
      <c r="AM53">
        <v>0</v>
      </c>
      <c r="AN53">
        <v>0.76519999999999999</v>
      </c>
      <c r="AO53">
        <v>0</v>
      </c>
      <c r="AP53">
        <v>1.1529</v>
      </c>
      <c r="AQ53">
        <v>0</v>
      </c>
      <c r="AR53">
        <v>14.7972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3354.0217560000001</v>
      </c>
    </row>
    <row r="54" spans="1:53">
      <c r="A54" t="s">
        <v>96</v>
      </c>
      <c r="B54">
        <v>0</v>
      </c>
      <c r="C54">
        <v>42.42</v>
      </c>
      <c r="D54">
        <v>0</v>
      </c>
      <c r="E54">
        <v>0</v>
      </c>
      <c r="F54">
        <v>68.960999999999999</v>
      </c>
      <c r="G54">
        <v>0</v>
      </c>
      <c r="H54">
        <v>0</v>
      </c>
      <c r="I54">
        <v>88.775999999999996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61.832813000000002</v>
      </c>
      <c r="P54">
        <v>123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357.1875</v>
      </c>
      <c r="V54">
        <v>18.140333999999999</v>
      </c>
      <c r="W54">
        <v>147.515625</v>
      </c>
      <c r="X54">
        <v>0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43.574399999999997</v>
      </c>
      <c r="AH54">
        <v>0</v>
      </c>
      <c r="AI54">
        <v>0</v>
      </c>
      <c r="AJ54">
        <v>0</v>
      </c>
      <c r="AK54">
        <v>25.38</v>
      </c>
      <c r="AL54">
        <v>10.458</v>
      </c>
      <c r="AM54">
        <v>0</v>
      </c>
      <c r="AN54">
        <v>0.76519999999999999</v>
      </c>
      <c r="AO54">
        <v>0</v>
      </c>
      <c r="AP54">
        <v>1.1529</v>
      </c>
      <c r="AQ54">
        <v>0</v>
      </c>
      <c r="AR54">
        <v>14.7972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3354.0217560000001</v>
      </c>
    </row>
    <row r="55" spans="1:53">
      <c r="A55" t="s">
        <v>97</v>
      </c>
      <c r="B55">
        <v>0</v>
      </c>
      <c r="C55">
        <v>42.42</v>
      </c>
      <c r="D55">
        <v>0</v>
      </c>
      <c r="E55">
        <v>0</v>
      </c>
      <c r="F55">
        <v>68.960999999999999</v>
      </c>
      <c r="G55">
        <v>0</v>
      </c>
      <c r="H55">
        <v>0</v>
      </c>
      <c r="I55">
        <v>88.227999999999994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61.832813000000002</v>
      </c>
      <c r="P55">
        <v>125.58750000000001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357.1875</v>
      </c>
      <c r="V55">
        <v>18.140333999999999</v>
      </c>
      <c r="W55">
        <v>147.515625</v>
      </c>
      <c r="X55">
        <v>0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43.574399999999997</v>
      </c>
      <c r="AH55">
        <v>0</v>
      </c>
      <c r="AI55">
        <v>0</v>
      </c>
      <c r="AJ55">
        <v>0</v>
      </c>
      <c r="AK55">
        <v>25.38</v>
      </c>
      <c r="AL55">
        <v>10.458</v>
      </c>
      <c r="AM55">
        <v>0</v>
      </c>
      <c r="AN55">
        <v>0.76519999999999999</v>
      </c>
      <c r="AO55">
        <v>0</v>
      </c>
      <c r="AP55">
        <v>1.1529</v>
      </c>
      <c r="AQ55">
        <v>0</v>
      </c>
      <c r="AR55">
        <v>14.7972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3356.0612560000009</v>
      </c>
    </row>
    <row r="56" spans="1:53">
      <c r="A56" t="s">
        <v>98</v>
      </c>
      <c r="B56">
        <v>0</v>
      </c>
      <c r="C56">
        <v>42.42</v>
      </c>
      <c r="D56">
        <v>0</v>
      </c>
      <c r="E56">
        <v>0</v>
      </c>
      <c r="F56">
        <v>68.960999999999999</v>
      </c>
      <c r="G56">
        <v>0</v>
      </c>
      <c r="H56">
        <v>0</v>
      </c>
      <c r="I56">
        <v>88.227999999999994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61.832813000000002</v>
      </c>
      <c r="P56">
        <v>125.58750000000001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357.1875</v>
      </c>
      <c r="V56">
        <v>18.140333999999999</v>
      </c>
      <c r="W56">
        <v>147.515625</v>
      </c>
      <c r="X56">
        <v>0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43.574399999999997</v>
      </c>
      <c r="AH56">
        <v>0</v>
      </c>
      <c r="AI56">
        <v>0</v>
      </c>
      <c r="AJ56">
        <v>0</v>
      </c>
      <c r="AK56">
        <v>25.38</v>
      </c>
      <c r="AL56">
        <v>10.458</v>
      </c>
      <c r="AM56">
        <v>0</v>
      </c>
      <c r="AN56">
        <v>0.76519999999999999</v>
      </c>
      <c r="AO56">
        <v>0</v>
      </c>
      <c r="AP56">
        <v>1.1529</v>
      </c>
      <c r="AQ56">
        <v>0</v>
      </c>
      <c r="AR56">
        <v>14.7972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3356.0612560000009</v>
      </c>
    </row>
    <row r="57" spans="1:53">
      <c r="A57" t="s">
        <v>99</v>
      </c>
      <c r="B57">
        <v>0</v>
      </c>
      <c r="C57">
        <v>42.42</v>
      </c>
      <c r="D57">
        <v>0</v>
      </c>
      <c r="E57">
        <v>0</v>
      </c>
      <c r="F57">
        <v>68.960999999999999</v>
      </c>
      <c r="G57">
        <v>0</v>
      </c>
      <c r="H57">
        <v>0</v>
      </c>
      <c r="I57">
        <v>88.227999999999994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61.832813000000002</v>
      </c>
      <c r="P57">
        <v>125.58750000000001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379.6875</v>
      </c>
      <c r="V57">
        <v>18.140333999999999</v>
      </c>
      <c r="W57">
        <v>147.515625</v>
      </c>
      <c r="X57">
        <v>0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43.574399999999997</v>
      </c>
      <c r="AH57">
        <v>0</v>
      </c>
      <c r="AI57">
        <v>0</v>
      </c>
      <c r="AJ57">
        <v>0</v>
      </c>
      <c r="AK57">
        <v>25.38</v>
      </c>
      <c r="AL57">
        <v>10.458</v>
      </c>
      <c r="AM57">
        <v>0</v>
      </c>
      <c r="AN57">
        <v>0.76519999999999999</v>
      </c>
      <c r="AO57">
        <v>0</v>
      </c>
      <c r="AP57">
        <v>1.1529</v>
      </c>
      <c r="AQ57">
        <v>0</v>
      </c>
      <c r="AR57">
        <v>24.48264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3388.2466960000011</v>
      </c>
    </row>
    <row r="58" spans="1:53">
      <c r="A58" t="s">
        <v>100</v>
      </c>
      <c r="B58">
        <v>0</v>
      </c>
      <c r="C58">
        <v>42.42</v>
      </c>
      <c r="D58">
        <v>0</v>
      </c>
      <c r="E58">
        <v>0</v>
      </c>
      <c r="F58">
        <v>68.960999999999999</v>
      </c>
      <c r="G58">
        <v>0</v>
      </c>
      <c r="H58">
        <v>0</v>
      </c>
      <c r="I58">
        <v>88.227999999999994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61.832813000000002</v>
      </c>
      <c r="P58">
        <v>125.58750000000001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387</v>
      </c>
      <c r="V58">
        <v>18.140333999999999</v>
      </c>
      <c r="W58">
        <v>147.515625</v>
      </c>
      <c r="X58">
        <v>0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43.574399999999997</v>
      </c>
      <c r="AH58">
        <v>0</v>
      </c>
      <c r="AI58">
        <v>0</v>
      </c>
      <c r="AJ58">
        <v>0</v>
      </c>
      <c r="AK58">
        <v>25.38</v>
      </c>
      <c r="AL58">
        <v>10.458</v>
      </c>
      <c r="AM58">
        <v>0</v>
      </c>
      <c r="AN58">
        <v>0.76519999999999999</v>
      </c>
      <c r="AO58">
        <v>0</v>
      </c>
      <c r="AP58">
        <v>1.1529</v>
      </c>
      <c r="AQ58">
        <v>0</v>
      </c>
      <c r="AR58">
        <v>24.48264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3395.5591960000011</v>
      </c>
    </row>
    <row r="59" spans="1:53">
      <c r="A59" t="s">
        <v>101</v>
      </c>
      <c r="B59">
        <v>0</v>
      </c>
      <c r="C59">
        <v>42.42</v>
      </c>
      <c r="D59">
        <v>0</v>
      </c>
      <c r="E59">
        <v>0</v>
      </c>
      <c r="F59">
        <v>68.960999999999999</v>
      </c>
      <c r="G59">
        <v>0</v>
      </c>
      <c r="H59">
        <v>0</v>
      </c>
      <c r="I59">
        <v>88.227999999999994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61.832813000000002</v>
      </c>
      <c r="P59">
        <v>125.58750000000001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393.75</v>
      </c>
      <c r="V59">
        <v>18.140333999999999</v>
      </c>
      <c r="W59">
        <v>147.515625</v>
      </c>
      <c r="X59">
        <v>0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43.574399999999997</v>
      </c>
      <c r="AH59">
        <v>0</v>
      </c>
      <c r="AI59">
        <v>0</v>
      </c>
      <c r="AJ59">
        <v>0</v>
      </c>
      <c r="AK59">
        <v>25.38</v>
      </c>
      <c r="AL59">
        <v>10.458</v>
      </c>
      <c r="AM59">
        <v>0</v>
      </c>
      <c r="AN59">
        <v>0.76519999999999999</v>
      </c>
      <c r="AO59">
        <v>0</v>
      </c>
      <c r="AP59">
        <v>1.1529</v>
      </c>
      <c r="AQ59">
        <v>0</v>
      </c>
      <c r="AR59">
        <v>24.48264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3402.3091960000011</v>
      </c>
    </row>
    <row r="60" spans="1:53">
      <c r="A60" t="s">
        <v>102</v>
      </c>
      <c r="B60">
        <v>0</v>
      </c>
      <c r="C60">
        <v>42.42</v>
      </c>
      <c r="D60">
        <v>0</v>
      </c>
      <c r="E60">
        <v>0</v>
      </c>
      <c r="F60">
        <v>68.960999999999999</v>
      </c>
      <c r="G60">
        <v>0</v>
      </c>
      <c r="H60">
        <v>0</v>
      </c>
      <c r="I60">
        <v>88.227999999999994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61.832813000000002</v>
      </c>
      <c r="P60">
        <v>125.58750000000001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399.375</v>
      </c>
      <c r="V60">
        <v>18.140333999999999</v>
      </c>
      <c r="W60">
        <v>147.515625</v>
      </c>
      <c r="X60">
        <v>0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43.574399999999997</v>
      </c>
      <c r="AH60">
        <v>0</v>
      </c>
      <c r="AI60">
        <v>0</v>
      </c>
      <c r="AJ60">
        <v>0</v>
      </c>
      <c r="AK60">
        <v>25.38</v>
      </c>
      <c r="AL60">
        <v>10.458</v>
      </c>
      <c r="AM60">
        <v>0</v>
      </c>
      <c r="AN60">
        <v>0.76519999999999999</v>
      </c>
      <c r="AO60">
        <v>0</v>
      </c>
      <c r="AP60">
        <v>1.1529</v>
      </c>
      <c r="AQ60">
        <v>0</v>
      </c>
      <c r="AR60">
        <v>10.492559999999999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3393.944116000001</v>
      </c>
    </row>
    <row r="61" spans="1:53">
      <c r="A61" t="s">
        <v>103</v>
      </c>
      <c r="B61">
        <v>0</v>
      </c>
      <c r="C61">
        <v>42.42</v>
      </c>
      <c r="D61">
        <v>0</v>
      </c>
      <c r="E61">
        <v>0</v>
      </c>
      <c r="F61">
        <v>68.960999999999999</v>
      </c>
      <c r="G61">
        <v>0</v>
      </c>
      <c r="H61">
        <v>0</v>
      </c>
      <c r="I61">
        <v>88.227999999999994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61.832813000000002</v>
      </c>
      <c r="P61">
        <v>125.58750000000001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405</v>
      </c>
      <c r="V61">
        <v>18.140333999999999</v>
      </c>
      <c r="W61">
        <v>147.515625</v>
      </c>
      <c r="X61">
        <v>0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6.4089999999999998</v>
      </c>
      <c r="AG61">
        <v>43.574399999999997</v>
      </c>
      <c r="AH61">
        <v>0</v>
      </c>
      <c r="AI61">
        <v>0</v>
      </c>
      <c r="AJ61">
        <v>0</v>
      </c>
      <c r="AK61">
        <v>25.38</v>
      </c>
      <c r="AL61">
        <v>2.3239999999999998</v>
      </c>
      <c r="AM61">
        <v>0</v>
      </c>
      <c r="AN61">
        <v>0.76519999999999999</v>
      </c>
      <c r="AO61">
        <v>0</v>
      </c>
      <c r="AP61">
        <v>1.1529</v>
      </c>
      <c r="AQ61">
        <v>0</v>
      </c>
      <c r="AR61">
        <v>10.492559999999999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3391.435116000001</v>
      </c>
    </row>
    <row r="62" spans="1:53">
      <c r="A62" t="s">
        <v>104</v>
      </c>
      <c r="B62">
        <v>0</v>
      </c>
      <c r="C62">
        <v>42.21</v>
      </c>
      <c r="D62">
        <v>0</v>
      </c>
      <c r="E62">
        <v>0</v>
      </c>
      <c r="F62">
        <v>68.960999999999999</v>
      </c>
      <c r="G62">
        <v>0</v>
      </c>
      <c r="H62">
        <v>0</v>
      </c>
      <c r="I62">
        <v>88.227999999999994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61.832813000000002</v>
      </c>
      <c r="P62">
        <v>125.58750000000001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410.625</v>
      </c>
      <c r="V62">
        <v>18.140333999999999</v>
      </c>
      <c r="W62">
        <v>147.515625</v>
      </c>
      <c r="X62">
        <v>0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6.4089999999999998</v>
      </c>
      <c r="AG62">
        <v>43.574399999999997</v>
      </c>
      <c r="AH62">
        <v>0</v>
      </c>
      <c r="AI62">
        <v>0</v>
      </c>
      <c r="AJ62">
        <v>0</v>
      </c>
      <c r="AK62">
        <v>25.38</v>
      </c>
      <c r="AL62">
        <v>2.3239999999999998</v>
      </c>
      <c r="AM62">
        <v>0</v>
      </c>
      <c r="AN62">
        <v>0.76519999999999999</v>
      </c>
      <c r="AO62">
        <v>0</v>
      </c>
      <c r="AP62">
        <v>4.9958999999999998</v>
      </c>
      <c r="AQ62">
        <v>0</v>
      </c>
      <c r="AR62">
        <v>10.492559999999999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3400.6931160000008</v>
      </c>
    </row>
    <row r="63" spans="1:53">
      <c r="A63" t="s">
        <v>105</v>
      </c>
      <c r="B63">
        <v>0</v>
      </c>
      <c r="C63">
        <v>42.104999999999997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88.227999999999994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61.832813000000002</v>
      </c>
      <c r="P63">
        <v>125.58750000000001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416.25</v>
      </c>
      <c r="V63">
        <v>18.140333999999999</v>
      </c>
      <c r="W63">
        <v>147.515625</v>
      </c>
      <c r="X63">
        <v>0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6.4089999999999998</v>
      </c>
      <c r="AG63">
        <v>43.574399999999997</v>
      </c>
      <c r="AH63">
        <v>0</v>
      </c>
      <c r="AI63">
        <v>0</v>
      </c>
      <c r="AJ63">
        <v>0</v>
      </c>
      <c r="AK63">
        <v>25.38</v>
      </c>
      <c r="AL63">
        <v>2.3239999999999998</v>
      </c>
      <c r="AM63">
        <v>0</v>
      </c>
      <c r="AN63">
        <v>0.76519999999999999</v>
      </c>
      <c r="AO63">
        <v>0</v>
      </c>
      <c r="AP63">
        <v>4.9958999999999998</v>
      </c>
      <c r="AQ63">
        <v>0</v>
      </c>
      <c r="AR63">
        <v>10.492559999999999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3406.7561160000009</v>
      </c>
    </row>
    <row r="64" spans="1:53">
      <c r="A64" t="s">
        <v>106</v>
      </c>
      <c r="B64">
        <v>0</v>
      </c>
      <c r="C64">
        <v>42.104999999999997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88.227999999999994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61.832813000000002</v>
      </c>
      <c r="P64">
        <v>125.58750000000001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147.515625</v>
      </c>
      <c r="X64">
        <v>0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6.4089999999999998</v>
      </c>
      <c r="AG64">
        <v>43.574399999999997</v>
      </c>
      <c r="AH64">
        <v>0</v>
      </c>
      <c r="AI64">
        <v>0</v>
      </c>
      <c r="AJ64">
        <v>0</v>
      </c>
      <c r="AK64">
        <v>25.38</v>
      </c>
      <c r="AL64">
        <v>2.3239999999999998</v>
      </c>
      <c r="AM64">
        <v>0</v>
      </c>
      <c r="AN64">
        <v>0.76519999999999999</v>
      </c>
      <c r="AO64">
        <v>0</v>
      </c>
      <c r="AP64">
        <v>1.1529</v>
      </c>
      <c r="AQ64">
        <v>0</v>
      </c>
      <c r="AR64">
        <v>10.492559999999999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3405.4331160000006</v>
      </c>
    </row>
    <row r="65" spans="1:53">
      <c r="A65" t="s">
        <v>107</v>
      </c>
      <c r="B65">
        <v>0</v>
      </c>
      <c r="C65">
        <v>42.104999999999997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88.227999999999994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61.832813000000002</v>
      </c>
      <c r="P65">
        <v>125.58750000000001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147.515625</v>
      </c>
      <c r="X65">
        <v>0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6.4089999999999998</v>
      </c>
      <c r="AG65">
        <v>43.574399999999997</v>
      </c>
      <c r="AH65">
        <v>0</v>
      </c>
      <c r="AI65">
        <v>0</v>
      </c>
      <c r="AJ65">
        <v>0</v>
      </c>
      <c r="AK65">
        <v>25.38</v>
      </c>
      <c r="AL65">
        <v>2.3239999999999998</v>
      </c>
      <c r="AM65">
        <v>0</v>
      </c>
      <c r="AN65">
        <v>0.76519999999999999</v>
      </c>
      <c r="AO65">
        <v>0</v>
      </c>
      <c r="AP65">
        <v>1.1529</v>
      </c>
      <c r="AQ65">
        <v>0</v>
      </c>
      <c r="AR65">
        <v>10.492559999999999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3405.4331160000006</v>
      </c>
    </row>
    <row r="66" spans="1:53">
      <c r="A66" t="s">
        <v>108</v>
      </c>
      <c r="B66">
        <v>0</v>
      </c>
      <c r="C66">
        <v>42.104999999999997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88.227999999999994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61.832813000000002</v>
      </c>
      <c r="P66">
        <v>125.58750000000001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147.515625</v>
      </c>
      <c r="X66">
        <v>0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6.4089999999999998</v>
      </c>
      <c r="AG66">
        <v>43.574399999999997</v>
      </c>
      <c r="AH66">
        <v>0</v>
      </c>
      <c r="AI66">
        <v>0</v>
      </c>
      <c r="AJ66">
        <v>0</v>
      </c>
      <c r="AK66">
        <v>25.38</v>
      </c>
      <c r="AL66">
        <v>2.3239999999999998</v>
      </c>
      <c r="AM66">
        <v>0</v>
      </c>
      <c r="AN66">
        <v>0.76519999999999999</v>
      </c>
      <c r="AO66">
        <v>0</v>
      </c>
      <c r="AP66">
        <v>1.1529</v>
      </c>
      <c r="AQ66">
        <v>0</v>
      </c>
      <c r="AR66">
        <v>10.492559999999999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3405.4331160000006</v>
      </c>
    </row>
    <row r="67" spans="1:53">
      <c r="A67" t="s">
        <v>109</v>
      </c>
      <c r="B67">
        <v>0</v>
      </c>
      <c r="C67">
        <v>42.104999999999997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88.227999999999994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61.832813000000002</v>
      </c>
      <c r="P67">
        <v>125.58750000000001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147.515625</v>
      </c>
      <c r="X67">
        <v>0</v>
      </c>
      <c r="Y67">
        <v>691.74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6.4089999999999998</v>
      </c>
      <c r="AG67">
        <v>43.574399999999997</v>
      </c>
      <c r="AH67">
        <v>0</v>
      </c>
      <c r="AI67">
        <v>0</v>
      </c>
      <c r="AJ67">
        <v>0</v>
      </c>
      <c r="AK67">
        <v>25.38</v>
      </c>
      <c r="AL67">
        <v>2.3239999999999998</v>
      </c>
      <c r="AM67">
        <v>0</v>
      </c>
      <c r="AN67">
        <v>0.76519999999999999</v>
      </c>
      <c r="AO67">
        <v>0</v>
      </c>
      <c r="AP67">
        <v>1.1529</v>
      </c>
      <c r="AQ67">
        <v>15.246</v>
      </c>
      <c r="AR67">
        <v>10.492559999999999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3420.6791160000007</v>
      </c>
    </row>
    <row r="68" spans="1:53">
      <c r="A68" t="s">
        <v>110</v>
      </c>
      <c r="B68">
        <v>0</v>
      </c>
      <c r="C68">
        <v>42.104999999999997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88.227999999999994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61.832813000000002</v>
      </c>
      <c r="P68">
        <v>125.58750000000001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147.515625</v>
      </c>
      <c r="X68">
        <v>0</v>
      </c>
      <c r="Y68">
        <v>691.74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6.4089999999999998</v>
      </c>
      <c r="AG68">
        <v>43.574399999999997</v>
      </c>
      <c r="AH68">
        <v>0</v>
      </c>
      <c r="AI68">
        <v>0</v>
      </c>
      <c r="AJ68">
        <v>0</v>
      </c>
      <c r="AK68">
        <v>25.38</v>
      </c>
      <c r="AL68">
        <v>2.3239999999999998</v>
      </c>
      <c r="AM68">
        <v>0</v>
      </c>
      <c r="AN68">
        <v>0.76519999999999999</v>
      </c>
      <c r="AO68">
        <v>0</v>
      </c>
      <c r="AP68">
        <v>1.1529</v>
      </c>
      <c r="AQ68">
        <v>30.492000000000001</v>
      </c>
      <c r="AR68">
        <v>10.492559999999999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3435.9251160000008</v>
      </c>
    </row>
    <row r="69" spans="1:53">
      <c r="A69" t="s">
        <v>111</v>
      </c>
      <c r="B69">
        <v>0</v>
      </c>
      <c r="C69">
        <v>42.104999999999997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88.227999999999994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61.832813000000002</v>
      </c>
      <c r="P69">
        <v>125.58750000000001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147.515625</v>
      </c>
      <c r="X69">
        <v>0</v>
      </c>
      <c r="Y69">
        <v>691.74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6.4089999999999998</v>
      </c>
      <c r="AG69">
        <v>43.574399999999997</v>
      </c>
      <c r="AH69">
        <v>23.390899999999998</v>
      </c>
      <c r="AI69">
        <v>0</v>
      </c>
      <c r="AJ69">
        <v>0</v>
      </c>
      <c r="AK69">
        <v>25.38</v>
      </c>
      <c r="AL69">
        <v>2.3239999999999998</v>
      </c>
      <c r="AM69">
        <v>0</v>
      </c>
      <c r="AN69">
        <v>0.76519999999999999</v>
      </c>
      <c r="AO69">
        <v>0</v>
      </c>
      <c r="AP69">
        <v>4.9958999999999998</v>
      </c>
      <c r="AQ69">
        <v>30.492000000000001</v>
      </c>
      <c r="AR69">
        <v>13.452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3466.1184560000006</v>
      </c>
    </row>
    <row r="70" spans="1:53">
      <c r="A70" t="s">
        <v>112</v>
      </c>
      <c r="B70">
        <v>0</v>
      </c>
      <c r="C70">
        <v>42.104999999999997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88.227999999999994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61.832813000000002</v>
      </c>
      <c r="P70">
        <v>125.58750000000001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147.515625</v>
      </c>
      <c r="X70">
        <v>0</v>
      </c>
      <c r="Y70">
        <v>691.74</v>
      </c>
      <c r="Z70">
        <v>0</v>
      </c>
      <c r="AA70">
        <v>0</v>
      </c>
      <c r="AB70">
        <v>0</v>
      </c>
      <c r="AC70">
        <v>0</v>
      </c>
      <c r="AD70">
        <v>9.1360360000000007</v>
      </c>
      <c r="AE70">
        <v>14.113</v>
      </c>
      <c r="AF70">
        <v>6.4089999999999998</v>
      </c>
      <c r="AG70">
        <v>43.574399999999997</v>
      </c>
      <c r="AH70">
        <v>46.781799999999997</v>
      </c>
      <c r="AI70">
        <v>0</v>
      </c>
      <c r="AJ70">
        <v>0</v>
      </c>
      <c r="AK70">
        <v>25.38</v>
      </c>
      <c r="AL70">
        <v>2.3239999999999998</v>
      </c>
      <c r="AM70">
        <v>0</v>
      </c>
      <c r="AN70">
        <v>0.76519999999999999</v>
      </c>
      <c r="AO70">
        <v>0</v>
      </c>
      <c r="AP70">
        <v>4.9958999999999998</v>
      </c>
      <c r="AQ70">
        <v>45.738</v>
      </c>
      <c r="AR70">
        <v>13.452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3528.0043920000003</v>
      </c>
    </row>
    <row r="71" spans="1:53">
      <c r="A71" t="s">
        <v>113</v>
      </c>
      <c r="B71">
        <v>0</v>
      </c>
      <c r="C71">
        <v>42.104999999999997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88.227999999999994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61.832813000000002</v>
      </c>
      <c r="P71">
        <v>125.58750000000001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147.515625</v>
      </c>
      <c r="X71">
        <v>0</v>
      </c>
      <c r="Y71">
        <v>691.74</v>
      </c>
      <c r="Z71">
        <v>0</v>
      </c>
      <c r="AA71">
        <v>6.32</v>
      </c>
      <c r="AB71">
        <v>13.17004</v>
      </c>
      <c r="AC71">
        <v>9.6778399999999998</v>
      </c>
      <c r="AD71">
        <v>9.1360360000000007</v>
      </c>
      <c r="AE71">
        <v>14.113</v>
      </c>
      <c r="AF71">
        <v>8.8740000000000006</v>
      </c>
      <c r="AG71">
        <v>43.574399999999997</v>
      </c>
      <c r="AH71">
        <v>70.172700000000006</v>
      </c>
      <c r="AI71">
        <v>0</v>
      </c>
      <c r="AJ71">
        <v>0</v>
      </c>
      <c r="AK71">
        <v>25.38</v>
      </c>
      <c r="AL71">
        <v>2.3239999999999998</v>
      </c>
      <c r="AM71">
        <v>0</v>
      </c>
      <c r="AN71">
        <v>0.76519999999999999</v>
      </c>
      <c r="AO71">
        <v>0</v>
      </c>
      <c r="AP71">
        <v>4.9958999999999998</v>
      </c>
      <c r="AQ71">
        <v>59.85</v>
      </c>
      <c r="AR71">
        <v>10.7616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3594.4497719999995</v>
      </c>
    </row>
    <row r="72" spans="1:53">
      <c r="A72" t="s">
        <v>114</v>
      </c>
      <c r="B72">
        <v>0</v>
      </c>
      <c r="C72">
        <v>42.104999999999997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88.227999999999994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61.832813000000002</v>
      </c>
      <c r="P72">
        <v>125.58750000000001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147.515625</v>
      </c>
      <c r="X72">
        <v>0</v>
      </c>
      <c r="Y72">
        <v>691.74</v>
      </c>
      <c r="Z72">
        <v>0</v>
      </c>
      <c r="AA72">
        <v>19.75</v>
      </c>
      <c r="AB72">
        <v>13.17004</v>
      </c>
      <c r="AC72">
        <v>19.35568</v>
      </c>
      <c r="AD72">
        <v>18.272072000000001</v>
      </c>
      <c r="AE72">
        <v>28.225999999999999</v>
      </c>
      <c r="AF72">
        <v>17.748000000000001</v>
      </c>
      <c r="AG72">
        <v>43.574399999999997</v>
      </c>
      <c r="AH72">
        <v>93.563599999999994</v>
      </c>
      <c r="AI72">
        <v>2.5459999999999998</v>
      </c>
      <c r="AJ72">
        <v>0</v>
      </c>
      <c r="AK72">
        <v>25.38</v>
      </c>
      <c r="AL72">
        <v>23.24</v>
      </c>
      <c r="AM72">
        <v>0</v>
      </c>
      <c r="AN72">
        <v>0.76519999999999999</v>
      </c>
      <c r="AO72">
        <v>0</v>
      </c>
      <c r="AP72">
        <v>1.1529</v>
      </c>
      <c r="AQ72">
        <v>59.85</v>
      </c>
      <c r="AR72">
        <v>10.7616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3692.690548</v>
      </c>
    </row>
    <row r="73" spans="1:53">
      <c r="A73" t="s">
        <v>115</v>
      </c>
      <c r="B73">
        <v>0</v>
      </c>
      <c r="C73">
        <v>42.104999999999997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88.227999999999994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61.832813000000002</v>
      </c>
      <c r="P73">
        <v>125.58750000000001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147.515625</v>
      </c>
      <c r="X73">
        <v>0</v>
      </c>
      <c r="Y73">
        <v>691.74</v>
      </c>
      <c r="Z73">
        <v>13.1076</v>
      </c>
      <c r="AA73">
        <v>42.14808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43.574399999999997</v>
      </c>
      <c r="AH73">
        <v>116.9545</v>
      </c>
      <c r="AI73">
        <v>16.548999999999999</v>
      </c>
      <c r="AJ73">
        <v>0</v>
      </c>
      <c r="AK73">
        <v>25.38</v>
      </c>
      <c r="AL73">
        <v>53.451999999999998</v>
      </c>
      <c r="AM73">
        <v>0</v>
      </c>
      <c r="AN73">
        <v>0.76519999999999999</v>
      </c>
      <c r="AO73">
        <v>0</v>
      </c>
      <c r="AP73">
        <v>1.1529</v>
      </c>
      <c r="AQ73">
        <v>59.85</v>
      </c>
      <c r="AR73">
        <v>10.7616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3852.1367599999994</v>
      </c>
    </row>
    <row r="74" spans="1:53">
      <c r="A74" t="s">
        <v>116</v>
      </c>
      <c r="B74">
        <v>0</v>
      </c>
      <c r="C74">
        <v>42.104999999999997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88.227999999999994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61.832813000000002</v>
      </c>
      <c r="P74">
        <v>125.58750000000001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147.515625</v>
      </c>
      <c r="X74">
        <v>0</v>
      </c>
      <c r="Y74">
        <v>691.74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43.574399999999997</v>
      </c>
      <c r="AH74">
        <v>116.9545</v>
      </c>
      <c r="AI74">
        <v>16.548999999999999</v>
      </c>
      <c r="AJ74">
        <v>0</v>
      </c>
      <c r="AK74">
        <v>25.38</v>
      </c>
      <c r="AL74">
        <v>53.451999999999998</v>
      </c>
      <c r="AM74">
        <v>0</v>
      </c>
      <c r="AN74">
        <v>0.76519999999999999</v>
      </c>
      <c r="AO74">
        <v>0</v>
      </c>
      <c r="AP74">
        <v>1.1529</v>
      </c>
      <c r="AQ74">
        <v>59.85</v>
      </c>
      <c r="AR74">
        <v>10.7616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3852.1367599999994</v>
      </c>
    </row>
    <row r="75" spans="1:53">
      <c r="A75" t="s">
        <v>117</v>
      </c>
      <c r="B75">
        <v>0</v>
      </c>
      <c r="C75">
        <v>42.104999999999997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88.775999999999996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61.832813000000002</v>
      </c>
      <c r="P75">
        <v>125.58750000000001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18.140333999999999</v>
      </c>
      <c r="W75">
        <v>147.515625</v>
      </c>
      <c r="X75">
        <v>0</v>
      </c>
      <c r="Y75">
        <v>691.74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43.574399999999997</v>
      </c>
      <c r="AH75">
        <v>116.9545</v>
      </c>
      <c r="AI75">
        <v>16.548999999999999</v>
      </c>
      <c r="AJ75">
        <v>0</v>
      </c>
      <c r="AK75">
        <v>25.38</v>
      </c>
      <c r="AL75">
        <v>53.451999999999998</v>
      </c>
      <c r="AM75">
        <v>0</v>
      </c>
      <c r="AN75">
        <v>0.76519999999999999</v>
      </c>
      <c r="AO75">
        <v>0</v>
      </c>
      <c r="AP75">
        <v>4.9958999999999998</v>
      </c>
      <c r="AQ75">
        <v>59.85</v>
      </c>
      <c r="AR75">
        <v>10.7616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3856.527759999999</v>
      </c>
    </row>
    <row r="76" spans="1:53">
      <c r="A76" t="s">
        <v>118</v>
      </c>
      <c r="B76">
        <v>0</v>
      </c>
      <c r="C76">
        <v>42.104999999999997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88.775999999999996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61.832813000000002</v>
      </c>
      <c r="P76">
        <v>125.58750000000001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18.140333999999999</v>
      </c>
      <c r="W76">
        <v>147.515625</v>
      </c>
      <c r="X76">
        <v>0</v>
      </c>
      <c r="Y76">
        <v>691.74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43.574399999999997</v>
      </c>
      <c r="AH76">
        <v>116.9545</v>
      </c>
      <c r="AI76">
        <v>16.548999999999999</v>
      </c>
      <c r="AJ76">
        <v>0</v>
      </c>
      <c r="AK76">
        <v>25.38</v>
      </c>
      <c r="AL76">
        <v>53.451999999999998</v>
      </c>
      <c r="AM76">
        <v>0</v>
      </c>
      <c r="AN76">
        <v>0.76519999999999999</v>
      </c>
      <c r="AO76">
        <v>0</v>
      </c>
      <c r="AP76">
        <v>4.9958999999999998</v>
      </c>
      <c r="AQ76">
        <v>59.85</v>
      </c>
      <c r="AR76">
        <v>10.7616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3835.317203999999</v>
      </c>
    </row>
    <row r="77" spans="1:53">
      <c r="A77" t="s">
        <v>119</v>
      </c>
      <c r="B77">
        <v>0</v>
      </c>
      <c r="C77">
        <v>42.104999999999997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88.775999999999996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61.832813000000002</v>
      </c>
      <c r="P77">
        <v>125.58750000000001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18.140333999999999</v>
      </c>
      <c r="W77">
        <v>147.515625</v>
      </c>
      <c r="X77">
        <v>0</v>
      </c>
      <c r="Y77">
        <v>691.74</v>
      </c>
      <c r="Z77">
        <v>13.1076</v>
      </c>
      <c r="AA77">
        <v>42.14808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43.574399999999997</v>
      </c>
      <c r="AH77">
        <v>116.9545</v>
      </c>
      <c r="AI77">
        <v>16.548999999999999</v>
      </c>
      <c r="AJ77">
        <v>0</v>
      </c>
      <c r="AK77">
        <v>25.38</v>
      </c>
      <c r="AL77">
        <v>53.451999999999998</v>
      </c>
      <c r="AM77">
        <v>0</v>
      </c>
      <c r="AN77">
        <v>0.76519999999999999</v>
      </c>
      <c r="AO77">
        <v>0</v>
      </c>
      <c r="AP77">
        <v>1.1529</v>
      </c>
      <c r="AQ77">
        <v>59.85</v>
      </c>
      <c r="AR77">
        <v>10.7616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3831.4742039999992</v>
      </c>
    </row>
    <row r="78" spans="1:53">
      <c r="A78" t="s">
        <v>120</v>
      </c>
      <c r="B78">
        <v>0</v>
      </c>
      <c r="C78">
        <v>42.104999999999997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88.775999999999996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61.832813000000002</v>
      </c>
      <c r="P78">
        <v>125.58750000000001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18.140333999999999</v>
      </c>
      <c r="W78">
        <v>147.515625</v>
      </c>
      <c r="X78">
        <v>0</v>
      </c>
      <c r="Y78">
        <v>691.74</v>
      </c>
      <c r="Z78">
        <v>13.1076</v>
      </c>
      <c r="AA78">
        <v>42.14808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43.574399999999997</v>
      </c>
      <c r="AH78">
        <v>116.9545</v>
      </c>
      <c r="AI78">
        <v>16.548999999999999</v>
      </c>
      <c r="AJ78">
        <v>0</v>
      </c>
      <c r="AK78">
        <v>25.38</v>
      </c>
      <c r="AL78">
        <v>53.451999999999998</v>
      </c>
      <c r="AM78">
        <v>0</v>
      </c>
      <c r="AN78">
        <v>0.76519999999999999</v>
      </c>
      <c r="AO78">
        <v>0</v>
      </c>
      <c r="AP78">
        <v>1.1529</v>
      </c>
      <c r="AQ78">
        <v>59.85</v>
      </c>
      <c r="AR78">
        <v>10.7616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3817.3612039999989</v>
      </c>
    </row>
    <row r="79" spans="1:53">
      <c r="A79" t="s">
        <v>121</v>
      </c>
      <c r="B79">
        <v>0</v>
      </c>
      <c r="C79">
        <v>42.42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88.775999999999996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61.832813000000002</v>
      </c>
      <c r="P79">
        <v>125.58750000000001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18.140333999999999</v>
      </c>
      <c r="W79">
        <v>147.515625</v>
      </c>
      <c r="X79">
        <v>0</v>
      </c>
      <c r="Y79">
        <v>691.74</v>
      </c>
      <c r="Z79">
        <v>6.5537999999999998</v>
      </c>
      <c r="AA79">
        <v>19.75</v>
      </c>
      <c r="AB79">
        <v>13.17004</v>
      </c>
      <c r="AC79">
        <v>19.35568</v>
      </c>
      <c r="AD79">
        <v>18.272072000000001</v>
      </c>
      <c r="AE79">
        <v>14.113</v>
      </c>
      <c r="AF79">
        <v>9.0711999999999993</v>
      </c>
      <c r="AG79">
        <v>43.574399999999997</v>
      </c>
      <c r="AH79">
        <v>93.563599999999994</v>
      </c>
      <c r="AI79">
        <v>2.5459999999999998</v>
      </c>
      <c r="AJ79">
        <v>0</v>
      </c>
      <c r="AK79">
        <v>25.38</v>
      </c>
      <c r="AL79">
        <v>23.24</v>
      </c>
      <c r="AM79">
        <v>0</v>
      </c>
      <c r="AN79">
        <v>0.76519999999999999</v>
      </c>
      <c r="AO79">
        <v>0</v>
      </c>
      <c r="AP79">
        <v>1.1529</v>
      </c>
      <c r="AQ79">
        <v>59.85</v>
      </c>
      <c r="AR79">
        <v>10.7616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3677.317548</v>
      </c>
    </row>
    <row r="80" spans="1:53">
      <c r="A80" t="s">
        <v>122</v>
      </c>
      <c r="B80">
        <v>0</v>
      </c>
      <c r="C80">
        <v>42.42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61.832813000000002</v>
      </c>
      <c r="P80">
        <v>125.58750000000001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18.140333999999999</v>
      </c>
      <c r="W80">
        <v>147.515625</v>
      </c>
      <c r="X80">
        <v>0</v>
      </c>
      <c r="Y80">
        <v>691.74</v>
      </c>
      <c r="Z80">
        <v>6.5537999999999998</v>
      </c>
      <c r="AA80">
        <v>6.32</v>
      </c>
      <c r="AB80">
        <v>13.17004</v>
      </c>
      <c r="AC80">
        <v>19.35568</v>
      </c>
      <c r="AD80">
        <v>18.266787999999998</v>
      </c>
      <c r="AE80">
        <v>3.8490000000000002</v>
      </c>
      <c r="AF80">
        <v>8.8740000000000006</v>
      </c>
      <c r="AG80">
        <v>43.574399999999997</v>
      </c>
      <c r="AH80">
        <v>70.172700000000006</v>
      </c>
      <c r="AI80">
        <v>0</v>
      </c>
      <c r="AJ80">
        <v>0</v>
      </c>
      <c r="AK80">
        <v>25.38</v>
      </c>
      <c r="AL80">
        <v>10.458</v>
      </c>
      <c r="AM80">
        <v>0</v>
      </c>
      <c r="AN80">
        <v>0.76519999999999999</v>
      </c>
      <c r="AO80">
        <v>0</v>
      </c>
      <c r="AP80">
        <v>1.1529</v>
      </c>
      <c r="AQ80">
        <v>59.85</v>
      </c>
      <c r="AR80">
        <v>10.7616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3614.7021640000007</v>
      </c>
    </row>
    <row r="81" spans="1:53">
      <c r="A81" t="s">
        <v>123</v>
      </c>
      <c r="B81">
        <v>0</v>
      </c>
      <c r="C81">
        <v>42.42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61.832813000000002</v>
      </c>
      <c r="P81">
        <v>125.58750000000001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18.140333999999999</v>
      </c>
      <c r="W81">
        <v>147.515625</v>
      </c>
      <c r="X81">
        <v>0</v>
      </c>
      <c r="Y81">
        <v>691.74</v>
      </c>
      <c r="Z81">
        <v>6.5537999999999998</v>
      </c>
      <c r="AA81">
        <v>0</v>
      </c>
      <c r="AB81">
        <v>13.17004</v>
      </c>
      <c r="AC81">
        <v>9.6778399999999998</v>
      </c>
      <c r="AD81">
        <v>18.229800000000001</v>
      </c>
      <c r="AE81">
        <v>3.8490000000000002</v>
      </c>
      <c r="AF81">
        <v>8.8740000000000006</v>
      </c>
      <c r="AG81">
        <v>43.574399999999997</v>
      </c>
      <c r="AH81">
        <v>46.781799999999997</v>
      </c>
      <c r="AI81">
        <v>0</v>
      </c>
      <c r="AJ81">
        <v>0</v>
      </c>
      <c r="AK81">
        <v>25.38</v>
      </c>
      <c r="AL81">
        <v>10.458</v>
      </c>
      <c r="AM81">
        <v>0</v>
      </c>
      <c r="AN81">
        <v>0.76519999999999999</v>
      </c>
      <c r="AO81">
        <v>0</v>
      </c>
      <c r="AP81">
        <v>1.1529</v>
      </c>
      <c r="AQ81">
        <v>59.85</v>
      </c>
      <c r="AR81">
        <v>10.7616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3575.2764360000006</v>
      </c>
    </row>
    <row r="82" spans="1:53">
      <c r="A82" t="s">
        <v>124</v>
      </c>
      <c r="B82">
        <v>0</v>
      </c>
      <c r="C82">
        <v>42.42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61.832813000000002</v>
      </c>
      <c r="P82">
        <v>125.58750000000001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18.140333999999999</v>
      </c>
      <c r="W82">
        <v>147.515625</v>
      </c>
      <c r="X82">
        <v>0</v>
      </c>
      <c r="Y82">
        <v>691.74</v>
      </c>
      <c r="Z82">
        <v>6.5537999999999998</v>
      </c>
      <c r="AA82">
        <v>0</v>
      </c>
      <c r="AB82">
        <v>6.3983999999999996</v>
      </c>
      <c r="AC82">
        <v>9.6778399999999998</v>
      </c>
      <c r="AD82">
        <v>18.229800000000001</v>
      </c>
      <c r="AE82">
        <v>3.8490000000000002</v>
      </c>
      <c r="AF82">
        <v>8.8740000000000006</v>
      </c>
      <c r="AG82">
        <v>43.574399999999997</v>
      </c>
      <c r="AH82">
        <v>23.390899999999998</v>
      </c>
      <c r="AI82">
        <v>0</v>
      </c>
      <c r="AJ82">
        <v>0</v>
      </c>
      <c r="AK82">
        <v>25.38</v>
      </c>
      <c r="AL82">
        <v>10.458</v>
      </c>
      <c r="AM82">
        <v>0</v>
      </c>
      <c r="AN82">
        <v>0.76519999999999999</v>
      </c>
      <c r="AO82">
        <v>0</v>
      </c>
      <c r="AP82">
        <v>1.1529</v>
      </c>
      <c r="AQ82">
        <v>59.85</v>
      </c>
      <c r="AR82">
        <v>10.7616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3545.1138960000003</v>
      </c>
    </row>
    <row r="83" spans="1:53">
      <c r="A83" t="s">
        <v>125</v>
      </c>
      <c r="B83">
        <v>0</v>
      </c>
      <c r="C83">
        <v>42.42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61.832813000000002</v>
      </c>
      <c r="P83">
        <v>125.58750000000001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18.140333999999999</v>
      </c>
      <c r="W83">
        <v>147.515625</v>
      </c>
      <c r="X83">
        <v>0</v>
      </c>
      <c r="Y83">
        <v>691.74</v>
      </c>
      <c r="Z83">
        <v>6.5537999999999998</v>
      </c>
      <c r="AA83">
        <v>0</v>
      </c>
      <c r="AB83">
        <v>0</v>
      </c>
      <c r="AC83">
        <v>7.6403999999999996</v>
      </c>
      <c r="AD83">
        <v>9.1149000000000004</v>
      </c>
      <c r="AE83">
        <v>3.8490000000000002</v>
      </c>
      <c r="AF83">
        <v>8.8740000000000006</v>
      </c>
      <c r="AG83">
        <v>43.574399999999997</v>
      </c>
      <c r="AH83">
        <v>0</v>
      </c>
      <c r="AI83">
        <v>0</v>
      </c>
      <c r="AJ83">
        <v>0</v>
      </c>
      <c r="AK83">
        <v>25.38</v>
      </c>
      <c r="AL83">
        <v>10.458</v>
      </c>
      <c r="AM83">
        <v>0</v>
      </c>
      <c r="AN83">
        <v>0.76519999999999999</v>
      </c>
      <c r="AO83">
        <v>0</v>
      </c>
      <c r="AP83">
        <v>1.1529</v>
      </c>
      <c r="AQ83">
        <v>59.85</v>
      </c>
      <c r="AR83">
        <v>14.7972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3508.2078560000004</v>
      </c>
    </row>
    <row r="84" spans="1:53">
      <c r="A84" t="s">
        <v>126</v>
      </c>
      <c r="B84">
        <v>0</v>
      </c>
      <c r="C84">
        <v>42.42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61.832813000000002</v>
      </c>
      <c r="P84">
        <v>125.58750000000001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18.140333999999999</v>
      </c>
      <c r="W84">
        <v>147.515625</v>
      </c>
      <c r="X84">
        <v>0</v>
      </c>
      <c r="Y84">
        <v>691.74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43.574399999999997</v>
      </c>
      <c r="AH84">
        <v>0</v>
      </c>
      <c r="AI84">
        <v>0</v>
      </c>
      <c r="AJ84">
        <v>0</v>
      </c>
      <c r="AK84">
        <v>25.38</v>
      </c>
      <c r="AL84">
        <v>10.458</v>
      </c>
      <c r="AM84">
        <v>0</v>
      </c>
      <c r="AN84">
        <v>0.76519999999999999</v>
      </c>
      <c r="AO84">
        <v>0</v>
      </c>
      <c r="AP84">
        <v>1.1529</v>
      </c>
      <c r="AQ84">
        <v>59.85</v>
      </c>
      <c r="AR84">
        <v>14.7972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3491.4525560000006</v>
      </c>
    </row>
    <row r="85" spans="1:53">
      <c r="A85" t="s">
        <v>127</v>
      </c>
      <c r="B85">
        <v>0</v>
      </c>
      <c r="C85">
        <v>42.42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61.832813000000002</v>
      </c>
      <c r="P85">
        <v>125.58750000000001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18.140333999999999</v>
      </c>
      <c r="W85">
        <v>147.515625</v>
      </c>
      <c r="X85">
        <v>0</v>
      </c>
      <c r="Y85">
        <v>691.74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43.574399999999997</v>
      </c>
      <c r="AH85">
        <v>0</v>
      </c>
      <c r="AI85">
        <v>0</v>
      </c>
      <c r="AJ85">
        <v>0</v>
      </c>
      <c r="AK85">
        <v>25.38</v>
      </c>
      <c r="AL85">
        <v>10.458</v>
      </c>
      <c r="AM85">
        <v>0</v>
      </c>
      <c r="AN85">
        <v>0.76519999999999999</v>
      </c>
      <c r="AO85">
        <v>0</v>
      </c>
      <c r="AP85">
        <v>1.1529</v>
      </c>
      <c r="AQ85">
        <v>59.85</v>
      </c>
      <c r="AR85">
        <v>14.7972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3491.4525560000006</v>
      </c>
    </row>
    <row r="86" spans="1:53">
      <c r="A86" t="s">
        <v>128</v>
      </c>
      <c r="B86">
        <v>0</v>
      </c>
      <c r="C86">
        <v>42.42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61.832813000000002</v>
      </c>
      <c r="P86">
        <v>125.58750000000001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18.140333999999999</v>
      </c>
      <c r="W86">
        <v>147.515625</v>
      </c>
      <c r="X86">
        <v>0</v>
      </c>
      <c r="Y86">
        <v>691.74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43.574399999999997</v>
      </c>
      <c r="AH86">
        <v>0</v>
      </c>
      <c r="AI86">
        <v>0</v>
      </c>
      <c r="AJ86">
        <v>0</v>
      </c>
      <c r="AK86">
        <v>25.38</v>
      </c>
      <c r="AL86">
        <v>10.458</v>
      </c>
      <c r="AM86">
        <v>0</v>
      </c>
      <c r="AN86">
        <v>0.76519999999999999</v>
      </c>
      <c r="AO86">
        <v>0</v>
      </c>
      <c r="AP86">
        <v>1.1529</v>
      </c>
      <c r="AQ86">
        <v>45.738</v>
      </c>
      <c r="AR86">
        <v>14.7972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3477.3405560000006</v>
      </c>
    </row>
    <row r="87" spans="1:53">
      <c r="A87" t="s">
        <v>129</v>
      </c>
      <c r="B87">
        <v>0</v>
      </c>
      <c r="C87">
        <v>42.734999999999999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61.832813000000002</v>
      </c>
      <c r="P87">
        <v>125.58750000000001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18.140333999999999</v>
      </c>
      <c r="W87">
        <v>147.515625</v>
      </c>
      <c r="X87">
        <v>0</v>
      </c>
      <c r="Y87">
        <v>691.74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43.574399999999997</v>
      </c>
      <c r="AH87">
        <v>0</v>
      </c>
      <c r="AI87">
        <v>0</v>
      </c>
      <c r="AJ87">
        <v>0</v>
      </c>
      <c r="AK87">
        <v>25.38</v>
      </c>
      <c r="AL87">
        <v>10.458</v>
      </c>
      <c r="AM87">
        <v>0</v>
      </c>
      <c r="AN87">
        <v>0.76519999999999999</v>
      </c>
      <c r="AO87">
        <v>0</v>
      </c>
      <c r="AP87">
        <v>1.1529</v>
      </c>
      <c r="AQ87">
        <v>30.492000000000001</v>
      </c>
      <c r="AR87">
        <v>14.7972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3462.4095560000005</v>
      </c>
    </row>
    <row r="88" spans="1:53">
      <c r="A88" t="s">
        <v>130</v>
      </c>
      <c r="B88">
        <v>0</v>
      </c>
      <c r="C88">
        <v>42.734999999999999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61.832813000000002</v>
      </c>
      <c r="P88">
        <v>125.58750000000001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18.140333999999999</v>
      </c>
      <c r="W88">
        <v>147.515625</v>
      </c>
      <c r="X88">
        <v>0</v>
      </c>
      <c r="Y88">
        <v>691.74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43.574399999999997</v>
      </c>
      <c r="AH88">
        <v>0</v>
      </c>
      <c r="AI88">
        <v>0</v>
      </c>
      <c r="AJ88">
        <v>0</v>
      </c>
      <c r="AK88">
        <v>25.38</v>
      </c>
      <c r="AL88">
        <v>10.458</v>
      </c>
      <c r="AM88">
        <v>0</v>
      </c>
      <c r="AN88">
        <v>0.76519999999999999</v>
      </c>
      <c r="AO88">
        <v>0</v>
      </c>
      <c r="AP88">
        <v>1.1529</v>
      </c>
      <c r="AQ88">
        <v>15.246</v>
      </c>
      <c r="AR88">
        <v>14.7972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3447.1635560000004</v>
      </c>
    </row>
    <row r="89" spans="1:53">
      <c r="A89" t="s">
        <v>131</v>
      </c>
      <c r="B89">
        <v>0</v>
      </c>
      <c r="C89">
        <v>42.734999999999999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61.832813000000002</v>
      </c>
      <c r="P89">
        <v>125.58750000000001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18.140333999999999</v>
      </c>
      <c r="W89">
        <v>147.515625</v>
      </c>
      <c r="X89">
        <v>0</v>
      </c>
      <c r="Y89">
        <v>691.74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43.574399999999997</v>
      </c>
      <c r="AH89">
        <v>0</v>
      </c>
      <c r="AI89">
        <v>0</v>
      </c>
      <c r="AJ89">
        <v>0</v>
      </c>
      <c r="AK89">
        <v>25.38</v>
      </c>
      <c r="AL89">
        <v>10.458</v>
      </c>
      <c r="AM89">
        <v>0</v>
      </c>
      <c r="AN89">
        <v>0.76519999999999999</v>
      </c>
      <c r="AO89">
        <v>0</v>
      </c>
      <c r="AP89">
        <v>4.9958999999999998</v>
      </c>
      <c r="AQ89">
        <v>6.93</v>
      </c>
      <c r="AR89">
        <v>14.7972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3436.1367559999999</v>
      </c>
    </row>
    <row r="90" spans="1:53">
      <c r="A90" t="s">
        <v>132</v>
      </c>
      <c r="B90">
        <v>0</v>
      </c>
      <c r="C90">
        <v>42.734999999999999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61.832813000000002</v>
      </c>
      <c r="P90">
        <v>125.58750000000001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18.140333999999999</v>
      </c>
      <c r="W90">
        <v>147.515625</v>
      </c>
      <c r="X90">
        <v>0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43.574399999999997</v>
      </c>
      <c r="AH90">
        <v>0</v>
      </c>
      <c r="AI90">
        <v>0</v>
      </c>
      <c r="AJ90">
        <v>0</v>
      </c>
      <c r="AK90">
        <v>25.38</v>
      </c>
      <c r="AL90">
        <v>10.458</v>
      </c>
      <c r="AM90">
        <v>0</v>
      </c>
      <c r="AN90">
        <v>0.76519999999999999</v>
      </c>
      <c r="AO90">
        <v>0</v>
      </c>
      <c r="AP90">
        <v>4.9958999999999998</v>
      </c>
      <c r="AQ90">
        <v>0</v>
      </c>
      <c r="AR90">
        <v>14.7972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3429.206756</v>
      </c>
    </row>
    <row r="91" spans="1:53">
      <c r="A91" t="s">
        <v>133</v>
      </c>
      <c r="B91">
        <v>0</v>
      </c>
      <c r="C91">
        <v>42.734999999999999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89.323999999999998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61.832813000000002</v>
      </c>
      <c r="P91">
        <v>129.375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18.140333999999999</v>
      </c>
      <c r="W91">
        <v>147.515625</v>
      </c>
      <c r="X91">
        <v>0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43.574399999999997</v>
      </c>
      <c r="AH91">
        <v>0</v>
      </c>
      <c r="AI91">
        <v>0</v>
      </c>
      <c r="AJ91">
        <v>0</v>
      </c>
      <c r="AK91">
        <v>25.38</v>
      </c>
      <c r="AL91">
        <v>10.458</v>
      </c>
      <c r="AM91">
        <v>0</v>
      </c>
      <c r="AN91">
        <v>0.76519999999999999</v>
      </c>
      <c r="AO91">
        <v>0</v>
      </c>
      <c r="AP91">
        <v>1.1529</v>
      </c>
      <c r="AQ91">
        <v>0</v>
      </c>
      <c r="AR91">
        <v>14.7972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3429.6992560000003</v>
      </c>
    </row>
    <row r="92" spans="1:53">
      <c r="A92" t="s">
        <v>134</v>
      </c>
      <c r="B92">
        <v>0</v>
      </c>
      <c r="C92">
        <v>42.734999999999999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89.323999999999998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61.832813000000002</v>
      </c>
      <c r="P92">
        <v>132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18.140333999999999</v>
      </c>
      <c r="W92">
        <v>147.515625</v>
      </c>
      <c r="X92">
        <v>0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43.574399999999997</v>
      </c>
      <c r="AH92">
        <v>0</v>
      </c>
      <c r="AI92">
        <v>0</v>
      </c>
      <c r="AJ92">
        <v>0</v>
      </c>
      <c r="AK92">
        <v>25.38</v>
      </c>
      <c r="AL92">
        <v>10.458</v>
      </c>
      <c r="AM92">
        <v>0</v>
      </c>
      <c r="AN92">
        <v>0.76519999999999999</v>
      </c>
      <c r="AO92">
        <v>0</v>
      </c>
      <c r="AP92">
        <v>1.4091</v>
      </c>
      <c r="AQ92">
        <v>0</v>
      </c>
      <c r="AR92">
        <v>14.7972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3432.5804560000001</v>
      </c>
    </row>
    <row r="93" spans="1:53">
      <c r="A93" t="s">
        <v>135</v>
      </c>
      <c r="B93">
        <v>0</v>
      </c>
      <c r="C93">
        <v>42.734999999999999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89.323999999999998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61.832813000000002</v>
      </c>
      <c r="P93">
        <v>135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147.515625</v>
      </c>
      <c r="X93">
        <v>0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43.574399999999997</v>
      </c>
      <c r="AH93">
        <v>0</v>
      </c>
      <c r="AI93">
        <v>0</v>
      </c>
      <c r="AJ93">
        <v>0</v>
      </c>
      <c r="AK93">
        <v>25.38</v>
      </c>
      <c r="AL93">
        <v>10.458</v>
      </c>
      <c r="AM93">
        <v>0</v>
      </c>
      <c r="AN93">
        <v>0.76519999999999999</v>
      </c>
      <c r="AO93">
        <v>0</v>
      </c>
      <c r="AP93">
        <v>1.4091</v>
      </c>
      <c r="AQ93">
        <v>0</v>
      </c>
      <c r="AR93">
        <v>14.7972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3435.5804560000001</v>
      </c>
    </row>
    <row r="94" spans="1:53">
      <c r="A94" t="s">
        <v>136</v>
      </c>
      <c r="B94">
        <v>0</v>
      </c>
      <c r="C94">
        <v>42.734999999999999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89.323999999999998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61.832813000000002</v>
      </c>
      <c r="P94">
        <v>136.5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147.515625</v>
      </c>
      <c r="X94">
        <v>0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43.574399999999997</v>
      </c>
      <c r="AH94">
        <v>0</v>
      </c>
      <c r="AI94">
        <v>0</v>
      </c>
      <c r="AJ94">
        <v>0</v>
      </c>
      <c r="AK94">
        <v>25.38</v>
      </c>
      <c r="AL94">
        <v>10.458</v>
      </c>
      <c r="AM94">
        <v>0</v>
      </c>
      <c r="AN94">
        <v>0.76519999999999999</v>
      </c>
      <c r="AO94">
        <v>0</v>
      </c>
      <c r="AP94">
        <v>1.4091</v>
      </c>
      <c r="AQ94">
        <v>0</v>
      </c>
      <c r="AR94">
        <v>14.7972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3437.0804560000001</v>
      </c>
    </row>
    <row r="95" spans="1:53">
      <c r="A95" t="s">
        <v>137</v>
      </c>
      <c r="B95">
        <v>0</v>
      </c>
      <c r="C95">
        <v>42.734999999999999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89.323999999999998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61.832813000000002</v>
      </c>
      <c r="P95">
        <v>138.75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147.515625</v>
      </c>
      <c r="X95">
        <v>0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25.38</v>
      </c>
      <c r="AL95">
        <v>10.458</v>
      </c>
      <c r="AM95">
        <v>0</v>
      </c>
      <c r="AN95">
        <v>0.76519999999999999</v>
      </c>
      <c r="AO95">
        <v>0</v>
      </c>
      <c r="AP95">
        <v>1.4091</v>
      </c>
      <c r="AQ95">
        <v>0</v>
      </c>
      <c r="AR95">
        <v>10.7616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3435.294856</v>
      </c>
    </row>
    <row r="96" spans="1:53">
      <c r="A96" t="s">
        <v>138</v>
      </c>
      <c r="B96">
        <v>0</v>
      </c>
      <c r="C96">
        <v>42.734999999999999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89.323999999999998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61.832813000000002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147.515625</v>
      </c>
      <c r="X96">
        <v>0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25.38</v>
      </c>
      <c r="AL96">
        <v>10.458</v>
      </c>
      <c r="AM96">
        <v>0</v>
      </c>
      <c r="AN96">
        <v>0.76519999999999999</v>
      </c>
      <c r="AO96">
        <v>0</v>
      </c>
      <c r="AP96">
        <v>1.4091</v>
      </c>
      <c r="AQ96">
        <v>0</v>
      </c>
      <c r="AR96">
        <v>10.7616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3435.857356</v>
      </c>
    </row>
    <row r="97" spans="1:53">
      <c r="A97" t="s">
        <v>139</v>
      </c>
      <c r="B97">
        <v>0</v>
      </c>
      <c r="C97">
        <v>42.734999999999999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89.323999999999998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61.832813000000002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147.515625</v>
      </c>
      <c r="X97">
        <v>0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25.38</v>
      </c>
      <c r="AL97">
        <v>10.458</v>
      </c>
      <c r="AM97">
        <v>0</v>
      </c>
      <c r="AN97">
        <v>0.76519999999999999</v>
      </c>
      <c r="AO97">
        <v>0</v>
      </c>
      <c r="AP97">
        <v>1.4091</v>
      </c>
      <c r="AQ97">
        <v>0</v>
      </c>
      <c r="AR97">
        <v>10.089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3435.1847560000001</v>
      </c>
    </row>
    <row r="98" spans="1:53">
      <c r="A98" t="s">
        <v>140</v>
      </c>
      <c r="B98">
        <v>0</v>
      </c>
      <c r="C98">
        <v>42.734999999999999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89.323999999999998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61.832813000000002</v>
      </c>
      <c r="P98">
        <v>139.3125</v>
      </c>
      <c r="Q98">
        <v>22.331810000000001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147.515625</v>
      </c>
      <c r="X98">
        <v>0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25.38</v>
      </c>
      <c r="AL98">
        <v>10.458</v>
      </c>
      <c r="AM98">
        <v>0</v>
      </c>
      <c r="AN98">
        <v>0.76519999999999999</v>
      </c>
      <c r="AO98">
        <v>0</v>
      </c>
      <c r="AP98">
        <v>1.4091</v>
      </c>
      <c r="AQ98">
        <v>0</v>
      </c>
      <c r="AR98">
        <v>10.089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3435.6929459999997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1.0199437500000013</v>
      </c>
      <c r="D99">
        <f t="shared" si="2"/>
        <v>0</v>
      </c>
      <c r="E99">
        <f t="shared" si="2"/>
        <v>0</v>
      </c>
      <c r="F99">
        <f t="shared" si="2"/>
        <v>1.6664669999999979</v>
      </c>
      <c r="G99">
        <f t="shared" si="2"/>
        <v>0</v>
      </c>
      <c r="H99">
        <f t="shared" si="2"/>
        <v>0</v>
      </c>
      <c r="I99">
        <f t="shared" si="2"/>
        <v>2.1388439999999993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1.4839875119999999</v>
      </c>
      <c r="P99">
        <f t="shared" si="2"/>
        <v>3.1018968749999969</v>
      </c>
      <c r="Q99">
        <f t="shared" si="2"/>
        <v>0.52440211749999888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9.0815343749999968</v>
      </c>
      <c r="V99">
        <f t="shared" si="2"/>
        <v>0.43536801599999975</v>
      </c>
      <c r="W99">
        <f t="shared" si="2"/>
        <v>3.540375</v>
      </c>
      <c r="X99">
        <f t="shared" si="2"/>
        <v>0</v>
      </c>
      <c r="Y99">
        <f t="shared" si="2"/>
        <v>16.601759999999988</v>
      </c>
      <c r="Z99">
        <f t="shared" si="2"/>
        <v>9.0114750000000049E-2</v>
      </c>
      <c r="AA99">
        <f t="shared" si="2"/>
        <v>0.15799210000000005</v>
      </c>
      <c r="AB99">
        <f t="shared" si="2"/>
        <v>0.13000748999999995</v>
      </c>
      <c r="AC99">
        <f t="shared" si="2"/>
        <v>9.8688500000000012E-2</v>
      </c>
      <c r="AD99">
        <f t="shared" si="2"/>
        <v>0.12783977499999996</v>
      </c>
      <c r="AE99">
        <f t="shared" si="2"/>
        <v>0.21806381200000025</v>
      </c>
      <c r="AF99">
        <f t="shared" si="2"/>
        <v>0.25172580000000017</v>
      </c>
      <c r="AG99">
        <f t="shared" si="2"/>
        <v>1.0457855999999994</v>
      </c>
      <c r="AH99">
        <f t="shared" si="2"/>
        <v>0.60586692500000006</v>
      </c>
      <c r="AI99">
        <f t="shared" si="2"/>
        <v>4.8055750000000008E-2</v>
      </c>
      <c r="AJ99">
        <f t="shared" si="2"/>
        <v>0</v>
      </c>
      <c r="AK99">
        <f t="shared" si="2"/>
        <v>0.60912000000000144</v>
      </c>
      <c r="AL99">
        <f t="shared" si="2"/>
        <v>0.34191850000000018</v>
      </c>
      <c r="AM99">
        <f t="shared" si="2"/>
        <v>0</v>
      </c>
      <c r="AN99">
        <f t="shared" si="2"/>
        <v>1.8364799999999976E-2</v>
      </c>
      <c r="AO99">
        <f t="shared" si="2"/>
        <v>0</v>
      </c>
      <c r="AP99">
        <f t="shared" si="2"/>
        <v>4.6692449999999983E-2</v>
      </c>
      <c r="AQ99">
        <f t="shared" si="2"/>
        <v>0.45170999999999978</v>
      </c>
      <c r="AR99">
        <f t="shared" si="2"/>
        <v>0.32204087999999997</v>
      </c>
      <c r="AS99">
        <f t="shared" si="2"/>
        <v>0</v>
      </c>
      <c r="AT99">
        <f t="shared" si="2"/>
        <v>0.26994240000000019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83.280681713499916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4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376.49726800000002</v>
      </c>
      <c r="L3">
        <v>328</v>
      </c>
      <c r="M3">
        <v>89.2256</v>
      </c>
      <c r="N3">
        <v>118.125</v>
      </c>
      <c r="O3">
        <v>61.83</v>
      </c>
      <c r="P3">
        <v>91.042000000000002</v>
      </c>
      <c r="Q3">
        <v>7</v>
      </c>
      <c r="R3">
        <v>22.133251999999999</v>
      </c>
      <c r="S3">
        <v>14.016567999999999</v>
      </c>
      <c r="T3">
        <v>0</v>
      </c>
      <c r="U3">
        <v>348.97500000000002</v>
      </c>
      <c r="V3">
        <v>3</v>
      </c>
      <c r="W3">
        <v>21.785599999999999</v>
      </c>
      <c r="X3">
        <v>72.470100000000002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6.4089999999999998</v>
      </c>
      <c r="AG3">
        <v>43.574399999999997</v>
      </c>
      <c r="AH3">
        <v>0</v>
      </c>
      <c r="AI3">
        <v>0</v>
      </c>
      <c r="AJ3">
        <v>0</v>
      </c>
      <c r="AK3">
        <v>25.38</v>
      </c>
      <c r="AL3">
        <v>10.458</v>
      </c>
      <c r="AM3">
        <v>0</v>
      </c>
      <c r="AN3">
        <v>0.76519999999999999</v>
      </c>
      <c r="AO3">
        <v>0</v>
      </c>
      <c r="AP3">
        <v>2.5619999999999998</v>
      </c>
      <c r="AQ3">
        <v>0</v>
      </c>
      <c r="AR3">
        <v>8.8320000000000007</v>
      </c>
      <c r="AS3">
        <v>14.7972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1681.9747880000002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376.49531100000002</v>
      </c>
      <c r="L4">
        <v>328</v>
      </c>
      <c r="M4">
        <v>53.2256</v>
      </c>
      <c r="N4">
        <v>118.125</v>
      </c>
      <c r="O4">
        <v>61.83</v>
      </c>
      <c r="P4">
        <v>91.042000000000002</v>
      </c>
      <c r="Q4">
        <v>7</v>
      </c>
      <c r="R4">
        <v>22.133251999999999</v>
      </c>
      <c r="S4">
        <v>14.016567999999999</v>
      </c>
      <c r="T4">
        <v>0</v>
      </c>
      <c r="U4">
        <v>348.97500000000002</v>
      </c>
      <c r="V4">
        <v>3</v>
      </c>
      <c r="W4">
        <v>21.785599999999999</v>
      </c>
      <c r="X4">
        <v>72.470100000000002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6.4089999999999998</v>
      </c>
      <c r="AG4">
        <v>43.574399999999997</v>
      </c>
      <c r="AH4">
        <v>0</v>
      </c>
      <c r="AI4">
        <v>0</v>
      </c>
      <c r="AJ4">
        <v>0</v>
      </c>
      <c r="AK4">
        <v>25.38</v>
      </c>
      <c r="AL4">
        <v>10.458</v>
      </c>
      <c r="AM4">
        <v>0</v>
      </c>
      <c r="AN4">
        <v>0.76519999999999999</v>
      </c>
      <c r="AO4">
        <v>0</v>
      </c>
      <c r="AP4">
        <v>2.5619999999999998</v>
      </c>
      <c r="AQ4">
        <v>0</v>
      </c>
      <c r="AR4">
        <v>11.04</v>
      </c>
      <c r="AS4">
        <v>14.7972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1648.1808310000001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376.49726800000002</v>
      </c>
      <c r="L5">
        <v>328</v>
      </c>
      <c r="M5">
        <v>43.2256</v>
      </c>
      <c r="N5">
        <v>95.247299999999996</v>
      </c>
      <c r="O5">
        <v>61.83</v>
      </c>
      <c r="P5">
        <v>91.042000000000002</v>
      </c>
      <c r="Q5">
        <v>7</v>
      </c>
      <c r="R5">
        <v>22.133251999999999</v>
      </c>
      <c r="S5">
        <v>14.016567999999999</v>
      </c>
      <c r="T5">
        <v>0</v>
      </c>
      <c r="U5">
        <v>348.97500000000002</v>
      </c>
      <c r="V5">
        <v>3</v>
      </c>
      <c r="W5">
        <v>21.785599999999999</v>
      </c>
      <c r="X5">
        <v>72.470100000000002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6.4089999999999998</v>
      </c>
      <c r="AG5">
        <v>43.574399999999997</v>
      </c>
      <c r="AH5">
        <v>0</v>
      </c>
      <c r="AI5">
        <v>0</v>
      </c>
      <c r="AJ5">
        <v>0</v>
      </c>
      <c r="AK5">
        <v>25.38</v>
      </c>
      <c r="AL5">
        <v>10.458</v>
      </c>
      <c r="AM5">
        <v>0</v>
      </c>
      <c r="AN5">
        <v>0.76519999999999999</v>
      </c>
      <c r="AO5">
        <v>0</v>
      </c>
      <c r="AP5">
        <v>2.5619999999999998</v>
      </c>
      <c r="AQ5">
        <v>0</v>
      </c>
      <c r="AR5">
        <v>11.04</v>
      </c>
      <c r="AS5">
        <v>10.089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1610.596888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376.49531100000002</v>
      </c>
      <c r="L6">
        <v>328</v>
      </c>
      <c r="M6">
        <v>43.2256</v>
      </c>
      <c r="N6">
        <v>81.247299999999996</v>
      </c>
      <c r="O6">
        <v>46.507952000000003</v>
      </c>
      <c r="P6">
        <v>91.042000000000002</v>
      </c>
      <c r="Q6">
        <v>7</v>
      </c>
      <c r="R6">
        <v>22.133251999999999</v>
      </c>
      <c r="S6">
        <v>14.016567999999999</v>
      </c>
      <c r="T6">
        <v>0</v>
      </c>
      <c r="U6">
        <v>348.97500000000002</v>
      </c>
      <c r="V6">
        <v>3</v>
      </c>
      <c r="W6">
        <v>21.785599999999999</v>
      </c>
      <c r="X6">
        <v>72.470100000000002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6.4089999999999998</v>
      </c>
      <c r="AG6">
        <v>43.574399999999997</v>
      </c>
      <c r="AH6">
        <v>0</v>
      </c>
      <c r="AI6">
        <v>0</v>
      </c>
      <c r="AJ6">
        <v>0</v>
      </c>
      <c r="AK6">
        <v>25.38</v>
      </c>
      <c r="AL6">
        <v>10.458</v>
      </c>
      <c r="AM6">
        <v>0</v>
      </c>
      <c r="AN6">
        <v>0.76519999999999999</v>
      </c>
      <c r="AO6">
        <v>0</v>
      </c>
      <c r="AP6">
        <v>2.5619999999999998</v>
      </c>
      <c r="AQ6">
        <v>0</v>
      </c>
      <c r="AR6">
        <v>11.04</v>
      </c>
      <c r="AS6">
        <v>10.089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1581.2728830000001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376.49726800000002</v>
      </c>
      <c r="L7">
        <v>328</v>
      </c>
      <c r="M7">
        <v>43.2256</v>
      </c>
      <c r="N7">
        <v>81.247299999999996</v>
      </c>
      <c r="O7">
        <v>35.189500000000002</v>
      </c>
      <c r="P7">
        <v>91.042000000000002</v>
      </c>
      <c r="Q7">
        <v>7</v>
      </c>
      <c r="R7">
        <v>22.133251999999999</v>
      </c>
      <c r="S7">
        <v>14.016567999999999</v>
      </c>
      <c r="T7">
        <v>0</v>
      </c>
      <c r="U7">
        <v>348.97500000000002</v>
      </c>
      <c r="V7">
        <v>3</v>
      </c>
      <c r="W7">
        <v>21.785599999999999</v>
      </c>
      <c r="X7">
        <v>72.470100000000002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6.4089999999999998</v>
      </c>
      <c r="AG7">
        <v>43.574399999999997</v>
      </c>
      <c r="AH7">
        <v>0</v>
      </c>
      <c r="AI7">
        <v>0</v>
      </c>
      <c r="AJ7">
        <v>0</v>
      </c>
      <c r="AK7">
        <v>25.38</v>
      </c>
      <c r="AL7">
        <v>10.458</v>
      </c>
      <c r="AM7">
        <v>0</v>
      </c>
      <c r="AN7">
        <v>0.76519999999999999</v>
      </c>
      <c r="AO7">
        <v>0</v>
      </c>
      <c r="AP7">
        <v>2.5619999999999998</v>
      </c>
      <c r="AQ7">
        <v>0</v>
      </c>
      <c r="AR7">
        <v>11.04</v>
      </c>
      <c r="AS7">
        <v>10.089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1569.9563880000001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376.49531100000002</v>
      </c>
      <c r="L8">
        <v>328</v>
      </c>
      <c r="M8">
        <v>43.2256</v>
      </c>
      <c r="N8">
        <v>81.247299999999996</v>
      </c>
      <c r="O8">
        <v>35.189500000000002</v>
      </c>
      <c r="P8">
        <v>91.042000000000002</v>
      </c>
      <c r="Q8">
        <v>7</v>
      </c>
      <c r="R8">
        <v>22.133251999999999</v>
      </c>
      <c r="S8">
        <v>14.016567999999999</v>
      </c>
      <c r="T8">
        <v>0</v>
      </c>
      <c r="U8">
        <v>348.97500000000002</v>
      </c>
      <c r="V8">
        <v>3</v>
      </c>
      <c r="W8">
        <v>21.785599999999999</v>
      </c>
      <c r="X8">
        <v>72.470100000000002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6.4089999999999998</v>
      </c>
      <c r="AG8">
        <v>43.574399999999997</v>
      </c>
      <c r="AH8">
        <v>0</v>
      </c>
      <c r="AI8">
        <v>0</v>
      </c>
      <c r="AJ8">
        <v>0</v>
      </c>
      <c r="AK8">
        <v>25.38</v>
      </c>
      <c r="AL8">
        <v>10.458</v>
      </c>
      <c r="AM8">
        <v>0</v>
      </c>
      <c r="AN8">
        <v>0.76519999999999999</v>
      </c>
      <c r="AO8">
        <v>0</v>
      </c>
      <c r="AP8">
        <v>2.5619999999999998</v>
      </c>
      <c r="AQ8">
        <v>0</v>
      </c>
      <c r="AR8">
        <v>11.04</v>
      </c>
      <c r="AS8">
        <v>10.089</v>
      </c>
      <c r="AT8">
        <v>8.94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1567.646831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376.49726800000002</v>
      </c>
      <c r="L9">
        <v>328</v>
      </c>
      <c r="M9">
        <v>43.2256</v>
      </c>
      <c r="N9">
        <v>81.247299999999996</v>
      </c>
      <c r="O9">
        <v>35.189500000000002</v>
      </c>
      <c r="P9">
        <v>91.042000000000002</v>
      </c>
      <c r="Q9">
        <v>7</v>
      </c>
      <c r="R9">
        <v>22.133251999999999</v>
      </c>
      <c r="S9">
        <v>14.016567999999999</v>
      </c>
      <c r="T9">
        <v>0</v>
      </c>
      <c r="U9">
        <v>348.97500000000002</v>
      </c>
      <c r="V9">
        <v>3</v>
      </c>
      <c r="W9">
        <v>21.785599999999999</v>
      </c>
      <c r="X9">
        <v>72.470100000000002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6.4089999999999998</v>
      </c>
      <c r="AG9">
        <v>43.574399999999997</v>
      </c>
      <c r="AH9">
        <v>0</v>
      </c>
      <c r="AI9">
        <v>0</v>
      </c>
      <c r="AJ9">
        <v>0</v>
      </c>
      <c r="AK9">
        <v>25.38</v>
      </c>
      <c r="AL9">
        <v>10.458</v>
      </c>
      <c r="AM9">
        <v>0</v>
      </c>
      <c r="AN9">
        <v>0.76519999999999999</v>
      </c>
      <c r="AO9">
        <v>0</v>
      </c>
      <c r="AP9">
        <v>2.5619999999999998</v>
      </c>
      <c r="AQ9">
        <v>0</v>
      </c>
      <c r="AR9">
        <v>48.576000000000001</v>
      </c>
      <c r="AS9">
        <v>10.089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1607.4923880000001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376.49531100000002</v>
      </c>
      <c r="L10">
        <v>328</v>
      </c>
      <c r="M10">
        <v>43.2256</v>
      </c>
      <c r="N10">
        <v>81.247299999999996</v>
      </c>
      <c r="O10">
        <v>35.189500000000002</v>
      </c>
      <c r="P10">
        <v>91.042000000000002</v>
      </c>
      <c r="Q10">
        <v>7</v>
      </c>
      <c r="R10">
        <v>22.133251999999999</v>
      </c>
      <c r="S10">
        <v>14.016567999999999</v>
      </c>
      <c r="T10">
        <v>0</v>
      </c>
      <c r="U10">
        <v>348.97500000000002</v>
      </c>
      <c r="V10">
        <v>3</v>
      </c>
      <c r="W10">
        <v>21.785599999999999</v>
      </c>
      <c r="X10">
        <v>72.470100000000002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6.4089999999999998</v>
      </c>
      <c r="AG10">
        <v>43.574399999999997</v>
      </c>
      <c r="AH10">
        <v>0</v>
      </c>
      <c r="AI10">
        <v>0</v>
      </c>
      <c r="AJ10">
        <v>0</v>
      </c>
      <c r="AK10">
        <v>25.38</v>
      </c>
      <c r="AL10">
        <v>10.458</v>
      </c>
      <c r="AM10">
        <v>0</v>
      </c>
      <c r="AN10">
        <v>0.76519999999999999</v>
      </c>
      <c r="AO10">
        <v>0</v>
      </c>
      <c r="AP10">
        <v>2.5619999999999998</v>
      </c>
      <c r="AQ10">
        <v>0</v>
      </c>
      <c r="AR10">
        <v>48.576000000000001</v>
      </c>
      <c r="AS10">
        <v>10.089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1607.4904309999999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376.49726800000002</v>
      </c>
      <c r="L11">
        <v>328</v>
      </c>
      <c r="M11">
        <v>43.2256</v>
      </c>
      <c r="N11">
        <v>81.247299999999996</v>
      </c>
      <c r="O11">
        <v>35.189500000000002</v>
      </c>
      <c r="P11">
        <v>91.042000000000002</v>
      </c>
      <c r="Q11">
        <v>7</v>
      </c>
      <c r="R11">
        <v>22.133251999999999</v>
      </c>
      <c r="S11">
        <v>13.761336</v>
      </c>
      <c r="T11">
        <v>0</v>
      </c>
      <c r="U11">
        <v>348.97500000000002</v>
      </c>
      <c r="V11">
        <v>3</v>
      </c>
      <c r="W11">
        <v>10</v>
      </c>
      <c r="X11">
        <v>55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6.4089999999999998</v>
      </c>
      <c r="AG11">
        <v>43.574399999999997</v>
      </c>
      <c r="AH11">
        <v>0</v>
      </c>
      <c r="AI11">
        <v>0</v>
      </c>
      <c r="AJ11">
        <v>0</v>
      </c>
      <c r="AK11">
        <v>25.38</v>
      </c>
      <c r="AL11">
        <v>10.458</v>
      </c>
      <c r="AM11">
        <v>0</v>
      </c>
      <c r="AN11">
        <v>0.76519999999999999</v>
      </c>
      <c r="AO11">
        <v>0</v>
      </c>
      <c r="AP11">
        <v>2.5619999999999998</v>
      </c>
      <c r="AQ11">
        <v>0</v>
      </c>
      <c r="AR11">
        <v>11.04</v>
      </c>
      <c r="AS11">
        <v>10.089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1540.4454560000001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376.49531100000002</v>
      </c>
      <c r="L12">
        <v>328</v>
      </c>
      <c r="M12">
        <v>43.2256</v>
      </c>
      <c r="N12">
        <v>81.247299999999996</v>
      </c>
      <c r="O12">
        <v>35.189500000000002</v>
      </c>
      <c r="P12">
        <v>91.042000000000002</v>
      </c>
      <c r="Q12">
        <v>7</v>
      </c>
      <c r="R12">
        <v>22.133251999999999</v>
      </c>
      <c r="S12">
        <v>13.761336</v>
      </c>
      <c r="T12">
        <v>0</v>
      </c>
      <c r="U12">
        <v>348.97500000000002</v>
      </c>
      <c r="V12">
        <v>3</v>
      </c>
      <c r="W12">
        <v>10</v>
      </c>
      <c r="X12">
        <v>55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6.4089999999999998</v>
      </c>
      <c r="AG12">
        <v>43.574399999999997</v>
      </c>
      <c r="AH12">
        <v>0</v>
      </c>
      <c r="AI12">
        <v>0</v>
      </c>
      <c r="AJ12">
        <v>0</v>
      </c>
      <c r="AK12">
        <v>25.38</v>
      </c>
      <c r="AL12">
        <v>10.458</v>
      </c>
      <c r="AM12">
        <v>0</v>
      </c>
      <c r="AN12">
        <v>0.76519999999999999</v>
      </c>
      <c r="AO12">
        <v>0</v>
      </c>
      <c r="AP12">
        <v>2.5619999999999998</v>
      </c>
      <c r="AQ12">
        <v>0</v>
      </c>
      <c r="AR12">
        <v>11.04</v>
      </c>
      <c r="AS12">
        <v>10.089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1540.443499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376.49726800000002</v>
      </c>
      <c r="L13">
        <v>328</v>
      </c>
      <c r="M13">
        <v>43.2256</v>
      </c>
      <c r="N13">
        <v>81.247299999999996</v>
      </c>
      <c r="O13">
        <v>35.189500000000002</v>
      </c>
      <c r="P13">
        <v>91.042000000000002</v>
      </c>
      <c r="Q13">
        <v>7</v>
      </c>
      <c r="R13">
        <v>22.133251999999999</v>
      </c>
      <c r="S13">
        <v>13.761336</v>
      </c>
      <c r="T13">
        <v>0</v>
      </c>
      <c r="U13">
        <v>348.97500000000002</v>
      </c>
      <c r="V13">
        <v>3</v>
      </c>
      <c r="W13">
        <v>10</v>
      </c>
      <c r="X13">
        <v>55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6.4089999999999998</v>
      </c>
      <c r="AG13">
        <v>43.574399999999997</v>
      </c>
      <c r="AH13">
        <v>0</v>
      </c>
      <c r="AI13">
        <v>0</v>
      </c>
      <c r="AJ13">
        <v>0</v>
      </c>
      <c r="AK13">
        <v>25.38</v>
      </c>
      <c r="AL13">
        <v>10.458</v>
      </c>
      <c r="AM13">
        <v>0</v>
      </c>
      <c r="AN13">
        <v>0.76519999999999999</v>
      </c>
      <c r="AO13">
        <v>0</v>
      </c>
      <c r="AP13">
        <v>2.5619999999999998</v>
      </c>
      <c r="AQ13">
        <v>0</v>
      </c>
      <c r="AR13">
        <v>11.04</v>
      </c>
      <c r="AS13">
        <v>10.089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1540.4454560000001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376.49531100000002</v>
      </c>
      <c r="L14">
        <v>328</v>
      </c>
      <c r="M14">
        <v>43.2256</v>
      </c>
      <c r="N14">
        <v>81.247299999999996</v>
      </c>
      <c r="O14">
        <v>35.189500000000002</v>
      </c>
      <c r="P14">
        <v>91.042000000000002</v>
      </c>
      <c r="Q14">
        <v>7</v>
      </c>
      <c r="R14">
        <v>22.133251999999999</v>
      </c>
      <c r="S14">
        <v>13.761336</v>
      </c>
      <c r="T14">
        <v>0</v>
      </c>
      <c r="U14">
        <v>348.97500000000002</v>
      </c>
      <c r="V14">
        <v>3</v>
      </c>
      <c r="W14">
        <v>10</v>
      </c>
      <c r="X14">
        <v>50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6.4089999999999998</v>
      </c>
      <c r="AG14">
        <v>43.574399999999997</v>
      </c>
      <c r="AH14">
        <v>0</v>
      </c>
      <c r="AI14">
        <v>0</v>
      </c>
      <c r="AJ14">
        <v>0</v>
      </c>
      <c r="AK14">
        <v>25.38</v>
      </c>
      <c r="AL14">
        <v>10.458</v>
      </c>
      <c r="AM14">
        <v>0</v>
      </c>
      <c r="AN14">
        <v>0.76519999999999999</v>
      </c>
      <c r="AO14">
        <v>0</v>
      </c>
      <c r="AP14">
        <v>2.5619999999999998</v>
      </c>
      <c r="AQ14">
        <v>0</v>
      </c>
      <c r="AR14">
        <v>11.04</v>
      </c>
      <c r="AS14">
        <v>10.089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1535.443499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376.49726800000002</v>
      </c>
      <c r="L15">
        <v>328</v>
      </c>
      <c r="M15">
        <v>43.2256</v>
      </c>
      <c r="N15">
        <v>81.247299999999996</v>
      </c>
      <c r="O15">
        <v>35.189500000000002</v>
      </c>
      <c r="P15">
        <v>91.042000000000002</v>
      </c>
      <c r="Q15">
        <v>7</v>
      </c>
      <c r="R15">
        <v>22.133251999999999</v>
      </c>
      <c r="S15">
        <v>13.761336</v>
      </c>
      <c r="T15">
        <v>0</v>
      </c>
      <c r="U15">
        <v>348.97500000000002</v>
      </c>
      <c r="V15">
        <v>3</v>
      </c>
      <c r="W15">
        <v>10</v>
      </c>
      <c r="X15">
        <v>50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6.4089999999999998</v>
      </c>
      <c r="AG15">
        <v>43.574399999999997</v>
      </c>
      <c r="AH15">
        <v>0</v>
      </c>
      <c r="AI15">
        <v>0</v>
      </c>
      <c r="AJ15">
        <v>0</v>
      </c>
      <c r="AK15">
        <v>25.38</v>
      </c>
      <c r="AL15">
        <v>2.3239999999999998</v>
      </c>
      <c r="AM15">
        <v>0</v>
      </c>
      <c r="AN15">
        <v>0.76519999999999999</v>
      </c>
      <c r="AO15">
        <v>0</v>
      </c>
      <c r="AP15">
        <v>2.5619999999999998</v>
      </c>
      <c r="AQ15">
        <v>0</v>
      </c>
      <c r="AR15">
        <v>11.04</v>
      </c>
      <c r="AS15">
        <v>10.089</v>
      </c>
      <c r="AT15">
        <v>11.17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1527.2338560000003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376.49531100000002</v>
      </c>
      <c r="L16">
        <v>328</v>
      </c>
      <c r="M16">
        <v>43.2256</v>
      </c>
      <c r="N16">
        <v>81.247299999999996</v>
      </c>
      <c r="O16">
        <v>35.189500000000002</v>
      </c>
      <c r="P16">
        <v>91.042000000000002</v>
      </c>
      <c r="Q16">
        <v>7</v>
      </c>
      <c r="R16">
        <v>22.133251999999999</v>
      </c>
      <c r="S16">
        <v>13.761336</v>
      </c>
      <c r="T16">
        <v>0</v>
      </c>
      <c r="U16">
        <v>348.97500000000002</v>
      </c>
      <c r="V16">
        <v>3</v>
      </c>
      <c r="W16">
        <v>10</v>
      </c>
      <c r="X16">
        <v>50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6.4089999999999998</v>
      </c>
      <c r="AG16">
        <v>43.574399999999997</v>
      </c>
      <c r="AH16">
        <v>0</v>
      </c>
      <c r="AI16">
        <v>0</v>
      </c>
      <c r="AJ16">
        <v>0</v>
      </c>
      <c r="AK16">
        <v>25.38</v>
      </c>
      <c r="AL16">
        <v>2.3239999999999998</v>
      </c>
      <c r="AM16">
        <v>0</v>
      </c>
      <c r="AN16">
        <v>0.76519999999999999</v>
      </c>
      <c r="AO16">
        <v>0</v>
      </c>
      <c r="AP16">
        <v>2.5619999999999998</v>
      </c>
      <c r="AQ16">
        <v>0</v>
      </c>
      <c r="AR16">
        <v>11.04</v>
      </c>
      <c r="AS16">
        <v>10.089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1527.309499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376.49726800000002</v>
      </c>
      <c r="L17">
        <v>328</v>
      </c>
      <c r="M17">
        <v>43.2256</v>
      </c>
      <c r="N17">
        <v>81.247299999999996</v>
      </c>
      <c r="O17">
        <v>35.189500000000002</v>
      </c>
      <c r="P17">
        <v>91.042000000000002</v>
      </c>
      <c r="Q17">
        <v>7</v>
      </c>
      <c r="R17">
        <v>22.133251999999999</v>
      </c>
      <c r="S17">
        <v>13.761336</v>
      </c>
      <c r="T17">
        <v>0</v>
      </c>
      <c r="U17">
        <v>348.97500000000002</v>
      </c>
      <c r="V17">
        <v>3</v>
      </c>
      <c r="W17">
        <v>10</v>
      </c>
      <c r="X17">
        <v>50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6.4089999999999998</v>
      </c>
      <c r="AG17">
        <v>43.574399999999997</v>
      </c>
      <c r="AH17">
        <v>0</v>
      </c>
      <c r="AI17">
        <v>0</v>
      </c>
      <c r="AJ17">
        <v>0</v>
      </c>
      <c r="AK17">
        <v>25.38</v>
      </c>
      <c r="AL17">
        <v>2.3239999999999998</v>
      </c>
      <c r="AM17">
        <v>0</v>
      </c>
      <c r="AN17">
        <v>0.76519999999999999</v>
      </c>
      <c r="AO17">
        <v>0</v>
      </c>
      <c r="AP17">
        <v>2.5619999999999998</v>
      </c>
      <c r="AQ17">
        <v>0</v>
      </c>
      <c r="AR17">
        <v>11.04</v>
      </c>
      <c r="AS17">
        <v>10.089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1527.3114560000001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376.49531100000002</v>
      </c>
      <c r="L18">
        <v>328</v>
      </c>
      <c r="M18">
        <v>43.2256</v>
      </c>
      <c r="N18">
        <v>81.247299999999996</v>
      </c>
      <c r="O18">
        <v>35.189500000000002</v>
      </c>
      <c r="P18">
        <v>91.042000000000002</v>
      </c>
      <c r="Q18">
        <v>7</v>
      </c>
      <c r="R18">
        <v>22.133251999999999</v>
      </c>
      <c r="S18">
        <v>13.761336</v>
      </c>
      <c r="T18">
        <v>0</v>
      </c>
      <c r="U18">
        <v>348.97500000000002</v>
      </c>
      <c r="V18">
        <v>3</v>
      </c>
      <c r="W18">
        <v>10</v>
      </c>
      <c r="X18">
        <v>50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6.4089999999999998</v>
      </c>
      <c r="AG18">
        <v>43.574399999999997</v>
      </c>
      <c r="AH18">
        <v>0</v>
      </c>
      <c r="AI18">
        <v>0</v>
      </c>
      <c r="AJ18">
        <v>0</v>
      </c>
      <c r="AK18">
        <v>25.38</v>
      </c>
      <c r="AL18">
        <v>2.3239999999999998</v>
      </c>
      <c r="AM18">
        <v>0</v>
      </c>
      <c r="AN18">
        <v>0.76519999999999999</v>
      </c>
      <c r="AO18">
        <v>0</v>
      </c>
      <c r="AP18">
        <v>2.5619999999999998</v>
      </c>
      <c r="AQ18">
        <v>0</v>
      </c>
      <c r="AR18">
        <v>11.04</v>
      </c>
      <c r="AS18">
        <v>10.089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1527.309499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376.49726800000002</v>
      </c>
      <c r="L19">
        <v>328</v>
      </c>
      <c r="M19">
        <v>43.2256</v>
      </c>
      <c r="N19">
        <v>81.247299999999996</v>
      </c>
      <c r="O19">
        <v>35.189500000000002</v>
      </c>
      <c r="P19">
        <v>91.042000000000002</v>
      </c>
      <c r="Q19">
        <v>7</v>
      </c>
      <c r="R19">
        <v>22.133251999999999</v>
      </c>
      <c r="S19">
        <v>13.761336</v>
      </c>
      <c r="T19">
        <v>0</v>
      </c>
      <c r="U19">
        <v>348.97500000000002</v>
      </c>
      <c r="V19">
        <v>3</v>
      </c>
      <c r="W19">
        <v>10</v>
      </c>
      <c r="X19">
        <v>50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6.4089999999999998</v>
      </c>
      <c r="AG19">
        <v>43.574399999999997</v>
      </c>
      <c r="AH19">
        <v>0</v>
      </c>
      <c r="AI19">
        <v>0</v>
      </c>
      <c r="AJ19">
        <v>0</v>
      </c>
      <c r="AK19">
        <v>25.38</v>
      </c>
      <c r="AL19">
        <v>2.3239999999999998</v>
      </c>
      <c r="AM19">
        <v>0</v>
      </c>
      <c r="AN19">
        <v>0.76519999999999999</v>
      </c>
      <c r="AO19">
        <v>0</v>
      </c>
      <c r="AP19">
        <v>2.5619999999999998</v>
      </c>
      <c r="AQ19">
        <v>0</v>
      </c>
      <c r="AR19">
        <v>11.04</v>
      </c>
      <c r="AS19">
        <v>10.089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1527.3114560000001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376.49531100000002</v>
      </c>
      <c r="L20">
        <v>328</v>
      </c>
      <c r="M20">
        <v>43.2256</v>
      </c>
      <c r="N20">
        <v>81.247299999999996</v>
      </c>
      <c r="O20">
        <v>35.189500000000002</v>
      </c>
      <c r="P20">
        <v>91.042000000000002</v>
      </c>
      <c r="Q20">
        <v>7</v>
      </c>
      <c r="R20">
        <v>22.133251999999999</v>
      </c>
      <c r="S20">
        <v>13.761336</v>
      </c>
      <c r="T20">
        <v>0</v>
      </c>
      <c r="U20">
        <v>348.97500000000002</v>
      </c>
      <c r="V20">
        <v>3</v>
      </c>
      <c r="W20">
        <v>10</v>
      </c>
      <c r="X20">
        <v>50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6.4089999999999998</v>
      </c>
      <c r="AG20">
        <v>43.574399999999997</v>
      </c>
      <c r="AH20">
        <v>0</v>
      </c>
      <c r="AI20">
        <v>0</v>
      </c>
      <c r="AJ20">
        <v>0</v>
      </c>
      <c r="AK20">
        <v>25.38</v>
      </c>
      <c r="AL20">
        <v>2.3239999999999998</v>
      </c>
      <c r="AM20">
        <v>0</v>
      </c>
      <c r="AN20">
        <v>0.76519999999999999</v>
      </c>
      <c r="AO20">
        <v>0</v>
      </c>
      <c r="AP20">
        <v>2.5619999999999998</v>
      </c>
      <c r="AQ20">
        <v>0</v>
      </c>
      <c r="AR20">
        <v>11.04</v>
      </c>
      <c r="AS20">
        <v>10.089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1527.309499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376.49726800000002</v>
      </c>
      <c r="L21">
        <v>328</v>
      </c>
      <c r="M21">
        <v>43.2256</v>
      </c>
      <c r="N21">
        <v>81.247299999999996</v>
      </c>
      <c r="O21">
        <v>35.189500000000002</v>
      </c>
      <c r="P21">
        <v>91.042000000000002</v>
      </c>
      <c r="Q21">
        <v>7</v>
      </c>
      <c r="R21">
        <v>22.133251999999999</v>
      </c>
      <c r="S21">
        <v>14.016567999999999</v>
      </c>
      <c r="T21">
        <v>0</v>
      </c>
      <c r="U21">
        <v>348.97500000000002</v>
      </c>
      <c r="V21">
        <v>3</v>
      </c>
      <c r="W21">
        <v>10</v>
      </c>
      <c r="X21">
        <v>50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6.4089999999999998</v>
      </c>
      <c r="AG21">
        <v>43.574399999999997</v>
      </c>
      <c r="AH21">
        <v>0</v>
      </c>
      <c r="AI21">
        <v>0</v>
      </c>
      <c r="AJ21">
        <v>0</v>
      </c>
      <c r="AK21">
        <v>25.38</v>
      </c>
      <c r="AL21">
        <v>2.3239999999999998</v>
      </c>
      <c r="AM21">
        <v>0</v>
      </c>
      <c r="AN21">
        <v>0.76519999999999999</v>
      </c>
      <c r="AO21">
        <v>0</v>
      </c>
      <c r="AP21">
        <v>2.5619999999999998</v>
      </c>
      <c r="AQ21">
        <v>0</v>
      </c>
      <c r="AR21">
        <v>11.04</v>
      </c>
      <c r="AS21">
        <v>10.089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1527.5666880000001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376.49531100000002</v>
      </c>
      <c r="L22">
        <v>328</v>
      </c>
      <c r="M22">
        <v>43.2256</v>
      </c>
      <c r="N22">
        <v>81.247299999999996</v>
      </c>
      <c r="O22">
        <v>35.189500000000002</v>
      </c>
      <c r="P22">
        <v>91.042000000000002</v>
      </c>
      <c r="Q22">
        <v>7</v>
      </c>
      <c r="R22">
        <v>22.133251999999999</v>
      </c>
      <c r="S22">
        <v>14.016567999999999</v>
      </c>
      <c r="T22">
        <v>0</v>
      </c>
      <c r="U22">
        <v>348.97500000000002</v>
      </c>
      <c r="V22">
        <v>3</v>
      </c>
      <c r="W22">
        <v>10</v>
      </c>
      <c r="X22">
        <v>50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4.1055999999999999</v>
      </c>
      <c r="AF22">
        <v>6.4089999999999998</v>
      </c>
      <c r="AG22">
        <v>43.574399999999997</v>
      </c>
      <c r="AH22">
        <v>0</v>
      </c>
      <c r="AI22">
        <v>0</v>
      </c>
      <c r="AJ22">
        <v>0</v>
      </c>
      <c r="AK22">
        <v>25.38</v>
      </c>
      <c r="AL22">
        <v>2.3239999999999998</v>
      </c>
      <c r="AM22">
        <v>0</v>
      </c>
      <c r="AN22">
        <v>0.76519999999999999</v>
      </c>
      <c r="AO22">
        <v>0</v>
      </c>
      <c r="AP22">
        <v>2.5619999999999998</v>
      </c>
      <c r="AQ22">
        <v>0</v>
      </c>
      <c r="AR22">
        <v>11.04</v>
      </c>
      <c r="AS22">
        <v>10.089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1527.8213310000001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376.49726800000002</v>
      </c>
      <c r="L23">
        <v>328</v>
      </c>
      <c r="M23">
        <v>43.2256</v>
      </c>
      <c r="N23">
        <v>81.247299999999996</v>
      </c>
      <c r="O23">
        <v>35.189500000000002</v>
      </c>
      <c r="P23">
        <v>91.042000000000002</v>
      </c>
      <c r="Q23">
        <v>7</v>
      </c>
      <c r="R23">
        <v>20.568128999999999</v>
      </c>
      <c r="S23">
        <v>13.666710999999999</v>
      </c>
      <c r="T23">
        <v>0</v>
      </c>
      <c r="U23">
        <v>348.97500000000002</v>
      </c>
      <c r="V23">
        <v>3</v>
      </c>
      <c r="W23">
        <v>10</v>
      </c>
      <c r="X23">
        <v>50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4.1055999999999999</v>
      </c>
      <c r="AF23">
        <v>6.4089999999999998</v>
      </c>
      <c r="AG23">
        <v>43.574399999999997</v>
      </c>
      <c r="AH23">
        <v>0</v>
      </c>
      <c r="AI23">
        <v>0</v>
      </c>
      <c r="AJ23">
        <v>0</v>
      </c>
      <c r="AK23">
        <v>25.38</v>
      </c>
      <c r="AL23">
        <v>2.3239999999999998</v>
      </c>
      <c r="AM23">
        <v>0</v>
      </c>
      <c r="AN23">
        <v>0.76519999999999999</v>
      </c>
      <c r="AO23">
        <v>0</v>
      </c>
      <c r="AP23">
        <v>4.9958999999999998</v>
      </c>
      <c r="AQ23">
        <v>0</v>
      </c>
      <c r="AR23">
        <v>11.04</v>
      </c>
      <c r="AS23">
        <v>10.089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1528.3422080000003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376.49531100000002</v>
      </c>
      <c r="L24">
        <v>328</v>
      </c>
      <c r="M24">
        <v>43.2256</v>
      </c>
      <c r="N24">
        <v>102.78308800000001</v>
      </c>
      <c r="O24">
        <v>35.189500000000002</v>
      </c>
      <c r="P24">
        <v>91.042000000000002</v>
      </c>
      <c r="Q24">
        <v>7</v>
      </c>
      <c r="R24">
        <v>20.568128999999999</v>
      </c>
      <c r="S24">
        <v>13.666710999999999</v>
      </c>
      <c r="T24">
        <v>0</v>
      </c>
      <c r="U24">
        <v>348.97500000000002</v>
      </c>
      <c r="V24">
        <v>3</v>
      </c>
      <c r="W24">
        <v>10</v>
      </c>
      <c r="X24">
        <v>50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4.1055999999999999</v>
      </c>
      <c r="AF24">
        <v>6.4089999999999998</v>
      </c>
      <c r="AG24">
        <v>43.574399999999997</v>
      </c>
      <c r="AH24">
        <v>0</v>
      </c>
      <c r="AI24">
        <v>0</v>
      </c>
      <c r="AJ24">
        <v>0</v>
      </c>
      <c r="AK24">
        <v>25.38</v>
      </c>
      <c r="AL24">
        <v>2.3239999999999998</v>
      </c>
      <c r="AM24">
        <v>0</v>
      </c>
      <c r="AN24">
        <v>0.76519999999999999</v>
      </c>
      <c r="AO24">
        <v>0</v>
      </c>
      <c r="AP24">
        <v>4.9958999999999998</v>
      </c>
      <c r="AQ24">
        <v>0</v>
      </c>
      <c r="AR24">
        <v>13.247999999999999</v>
      </c>
      <c r="AS24">
        <v>10.089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1552.0840390000001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376.49726800000002</v>
      </c>
      <c r="L25">
        <v>333</v>
      </c>
      <c r="M25">
        <v>58.2256</v>
      </c>
      <c r="N25">
        <v>118.125</v>
      </c>
      <c r="O25">
        <v>36.189500000000002</v>
      </c>
      <c r="P25">
        <v>91.042000000000002</v>
      </c>
      <c r="Q25">
        <v>7</v>
      </c>
      <c r="R25">
        <v>20.568128999999999</v>
      </c>
      <c r="S25">
        <v>13.666710999999999</v>
      </c>
      <c r="T25">
        <v>0</v>
      </c>
      <c r="U25">
        <v>348.97500000000002</v>
      </c>
      <c r="V25">
        <v>3</v>
      </c>
      <c r="W25">
        <v>10</v>
      </c>
      <c r="X25">
        <v>50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43.574399999999997</v>
      </c>
      <c r="AH25">
        <v>0</v>
      </c>
      <c r="AI25">
        <v>0</v>
      </c>
      <c r="AJ25">
        <v>0</v>
      </c>
      <c r="AK25">
        <v>25.38</v>
      </c>
      <c r="AL25">
        <v>2.3239999999999998</v>
      </c>
      <c r="AM25">
        <v>0</v>
      </c>
      <c r="AN25">
        <v>0.76519999999999999</v>
      </c>
      <c r="AO25">
        <v>0</v>
      </c>
      <c r="AP25">
        <v>4.9958999999999998</v>
      </c>
      <c r="AQ25">
        <v>0</v>
      </c>
      <c r="AR25">
        <v>48.576000000000001</v>
      </c>
      <c r="AS25">
        <v>24.48264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1648.1569480000003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376.89392900000001</v>
      </c>
      <c r="L26">
        <v>353</v>
      </c>
      <c r="M26">
        <v>90.2256</v>
      </c>
      <c r="N26">
        <v>118.125</v>
      </c>
      <c r="O26">
        <v>37.189500000000002</v>
      </c>
      <c r="P26">
        <v>118.78230000000001</v>
      </c>
      <c r="Q26">
        <v>13.6944</v>
      </c>
      <c r="R26">
        <v>26.005299999999998</v>
      </c>
      <c r="S26">
        <v>17.096499999999999</v>
      </c>
      <c r="T26">
        <v>0</v>
      </c>
      <c r="U26">
        <v>348.97500000000002</v>
      </c>
      <c r="V26">
        <v>6.6218329999999996</v>
      </c>
      <c r="W26">
        <v>19</v>
      </c>
      <c r="X26">
        <v>80.259100000000004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43.574399999999997</v>
      </c>
      <c r="AH26">
        <v>18.940000000000001</v>
      </c>
      <c r="AI26">
        <v>0</v>
      </c>
      <c r="AJ26">
        <v>0</v>
      </c>
      <c r="AK26">
        <v>25.38</v>
      </c>
      <c r="AL26">
        <v>2.3239999999999998</v>
      </c>
      <c r="AM26">
        <v>0</v>
      </c>
      <c r="AN26">
        <v>0.76519999999999999</v>
      </c>
      <c r="AO26">
        <v>0</v>
      </c>
      <c r="AP26">
        <v>1.1529</v>
      </c>
      <c r="AQ26">
        <v>0</v>
      </c>
      <c r="AR26">
        <v>48.576000000000001</v>
      </c>
      <c r="AS26">
        <v>24.48264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1802.8332020000007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486.26889999999997</v>
      </c>
      <c r="L27">
        <v>373</v>
      </c>
      <c r="M27">
        <v>92</v>
      </c>
      <c r="N27">
        <v>118.125</v>
      </c>
      <c r="O27">
        <v>61.83</v>
      </c>
      <c r="P27">
        <v>136.5</v>
      </c>
      <c r="Q27">
        <v>20.895073</v>
      </c>
      <c r="R27">
        <v>34.152245999999998</v>
      </c>
      <c r="S27">
        <v>21.922644999999999</v>
      </c>
      <c r="T27">
        <v>0</v>
      </c>
      <c r="U27">
        <v>348.97500000000002</v>
      </c>
      <c r="V27">
        <v>18.1401</v>
      </c>
      <c r="W27">
        <v>46.164499999999997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14.113</v>
      </c>
      <c r="AF27">
        <v>6.4089999999999998</v>
      </c>
      <c r="AG27">
        <v>43.574399999999997</v>
      </c>
      <c r="AH27">
        <v>39.774000000000001</v>
      </c>
      <c r="AI27">
        <v>0</v>
      </c>
      <c r="AJ27">
        <v>0</v>
      </c>
      <c r="AK27">
        <v>25.38</v>
      </c>
      <c r="AL27">
        <v>2.3239999999999998</v>
      </c>
      <c r="AM27">
        <v>0</v>
      </c>
      <c r="AN27">
        <v>0.76519999999999999</v>
      </c>
      <c r="AO27">
        <v>0</v>
      </c>
      <c r="AP27">
        <v>1.1529</v>
      </c>
      <c r="AQ27">
        <v>11.465999999999999</v>
      </c>
      <c r="AR27">
        <v>13.247999999999999</v>
      </c>
      <c r="AS27">
        <v>24.48264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2099.4258290000012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499.58</v>
      </c>
      <c r="L28">
        <v>333</v>
      </c>
      <c r="M28">
        <v>92</v>
      </c>
      <c r="N28">
        <v>118.125</v>
      </c>
      <c r="O28">
        <v>61.83</v>
      </c>
      <c r="P28">
        <v>136.5</v>
      </c>
      <c r="Q28">
        <v>21.82</v>
      </c>
      <c r="R28">
        <v>41.216085999999997</v>
      </c>
      <c r="S28">
        <v>26.144577999999999</v>
      </c>
      <c r="T28">
        <v>0</v>
      </c>
      <c r="U28">
        <v>348.97500000000002</v>
      </c>
      <c r="V28">
        <v>18.1401</v>
      </c>
      <c r="W28">
        <v>46.164499999999997</v>
      </c>
      <c r="X28">
        <v>147.515625</v>
      </c>
      <c r="Y28">
        <v>0</v>
      </c>
      <c r="Z28">
        <v>0</v>
      </c>
      <c r="AA28">
        <v>0</v>
      </c>
      <c r="AB28">
        <v>0</v>
      </c>
      <c r="AC28">
        <v>9.6778399999999998</v>
      </c>
      <c r="AD28">
        <v>9.1149000000000004</v>
      </c>
      <c r="AE28">
        <v>14.113</v>
      </c>
      <c r="AF28">
        <v>6.4089999999999998</v>
      </c>
      <c r="AG28">
        <v>43.574399999999997</v>
      </c>
      <c r="AH28">
        <v>66.290000000000006</v>
      </c>
      <c r="AI28">
        <v>0</v>
      </c>
      <c r="AJ28">
        <v>0</v>
      </c>
      <c r="AK28">
        <v>25.38</v>
      </c>
      <c r="AL28">
        <v>2.3239999999999998</v>
      </c>
      <c r="AM28">
        <v>0</v>
      </c>
      <c r="AN28">
        <v>0.76519999999999999</v>
      </c>
      <c r="AO28">
        <v>0</v>
      </c>
      <c r="AP28">
        <v>1.1529</v>
      </c>
      <c r="AQ28">
        <v>15.246</v>
      </c>
      <c r="AR28">
        <v>11.04</v>
      </c>
      <c r="AS28">
        <v>24.48264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2131.8283690000003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538.66999999999996</v>
      </c>
      <c r="L29">
        <v>333</v>
      </c>
      <c r="M29">
        <v>92</v>
      </c>
      <c r="N29">
        <v>118.125</v>
      </c>
      <c r="O29">
        <v>61.83</v>
      </c>
      <c r="P29">
        <v>133.5</v>
      </c>
      <c r="Q29">
        <v>21.82</v>
      </c>
      <c r="R29">
        <v>42.390099999999997</v>
      </c>
      <c r="S29">
        <v>26.3901</v>
      </c>
      <c r="T29">
        <v>0</v>
      </c>
      <c r="U29">
        <v>348.97500000000002</v>
      </c>
      <c r="V29">
        <v>18.1401</v>
      </c>
      <c r="W29">
        <v>46.164499999999997</v>
      </c>
      <c r="X29">
        <v>147.515625</v>
      </c>
      <c r="Y29">
        <v>0</v>
      </c>
      <c r="Z29">
        <v>13.1076</v>
      </c>
      <c r="AA29">
        <v>9.48</v>
      </c>
      <c r="AB29">
        <v>0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43.574399999999997</v>
      </c>
      <c r="AH29">
        <v>93.563599999999994</v>
      </c>
      <c r="AI29">
        <v>0</v>
      </c>
      <c r="AJ29">
        <v>0</v>
      </c>
      <c r="AK29">
        <v>25.38</v>
      </c>
      <c r="AL29">
        <v>10.458</v>
      </c>
      <c r="AM29">
        <v>0</v>
      </c>
      <c r="AN29">
        <v>0.76519999999999999</v>
      </c>
      <c r="AO29">
        <v>0</v>
      </c>
      <c r="AP29">
        <v>1.1529</v>
      </c>
      <c r="AQ29">
        <v>15.246</v>
      </c>
      <c r="AR29">
        <v>11.04</v>
      </c>
      <c r="AS29">
        <v>24.48264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2229.7981050000012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621.4289</v>
      </c>
      <c r="L30">
        <v>549.61680000000001</v>
      </c>
      <c r="M30">
        <v>92</v>
      </c>
      <c r="N30">
        <v>118.125</v>
      </c>
      <c r="O30">
        <v>61.83</v>
      </c>
      <c r="P30">
        <v>129.75</v>
      </c>
      <c r="Q30">
        <v>21.82</v>
      </c>
      <c r="R30">
        <v>42.390099999999997</v>
      </c>
      <c r="S30">
        <v>26.3901</v>
      </c>
      <c r="T30">
        <v>0</v>
      </c>
      <c r="U30">
        <v>348.97500000000002</v>
      </c>
      <c r="V30">
        <v>18.1401</v>
      </c>
      <c r="W30">
        <v>46.164499999999997</v>
      </c>
      <c r="X30">
        <v>147.515625</v>
      </c>
      <c r="Y30">
        <v>0</v>
      </c>
      <c r="Z30">
        <v>13.1076</v>
      </c>
      <c r="AA30">
        <v>28.09872</v>
      </c>
      <c r="AB30">
        <v>13.17004</v>
      </c>
      <c r="AC30">
        <v>19.35568</v>
      </c>
      <c r="AD30">
        <v>18.229800000000001</v>
      </c>
      <c r="AE30">
        <v>28.225999999999999</v>
      </c>
      <c r="AF30">
        <v>17.748000000000001</v>
      </c>
      <c r="AG30">
        <v>43.574399999999997</v>
      </c>
      <c r="AH30">
        <v>116.9545</v>
      </c>
      <c r="AI30">
        <v>2.5459999999999998</v>
      </c>
      <c r="AJ30">
        <v>0</v>
      </c>
      <c r="AK30">
        <v>25.38</v>
      </c>
      <c r="AL30">
        <v>23.24</v>
      </c>
      <c r="AM30">
        <v>0</v>
      </c>
      <c r="AN30">
        <v>0.76519999999999999</v>
      </c>
      <c r="AO30">
        <v>0</v>
      </c>
      <c r="AP30">
        <v>1.1529</v>
      </c>
      <c r="AQ30">
        <v>30.492000000000001</v>
      </c>
      <c r="AR30">
        <v>11.04</v>
      </c>
      <c r="AS30">
        <v>24.48264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2652.9572050000002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686.40890000000002</v>
      </c>
      <c r="L31">
        <v>549.61680000000001</v>
      </c>
      <c r="M31">
        <v>92</v>
      </c>
      <c r="N31">
        <v>118.125</v>
      </c>
      <c r="O31">
        <v>61.83</v>
      </c>
      <c r="P31">
        <v>125.25</v>
      </c>
      <c r="Q31">
        <v>21.82</v>
      </c>
      <c r="R31">
        <v>42.390099999999997</v>
      </c>
      <c r="S31">
        <v>26.3901</v>
      </c>
      <c r="T31">
        <v>0</v>
      </c>
      <c r="U31">
        <v>348.97500000000002</v>
      </c>
      <c r="V31">
        <v>18.1401</v>
      </c>
      <c r="W31">
        <v>46.164499999999997</v>
      </c>
      <c r="X31">
        <v>147.515625</v>
      </c>
      <c r="Y31">
        <v>0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49.436556000000003</v>
      </c>
      <c r="AF31">
        <v>30.565999999999999</v>
      </c>
      <c r="AG31">
        <v>43.574399999999997</v>
      </c>
      <c r="AH31">
        <v>116.9545</v>
      </c>
      <c r="AI31">
        <v>16.548999999999999</v>
      </c>
      <c r="AJ31">
        <v>0</v>
      </c>
      <c r="AK31">
        <v>25.38</v>
      </c>
      <c r="AL31">
        <v>53.451999999999998</v>
      </c>
      <c r="AM31">
        <v>0</v>
      </c>
      <c r="AN31">
        <v>0.76519999999999999</v>
      </c>
      <c r="AO31">
        <v>0</v>
      </c>
      <c r="AP31">
        <v>1.1529</v>
      </c>
      <c r="AQ31">
        <v>45.738</v>
      </c>
      <c r="AR31">
        <v>11.04</v>
      </c>
      <c r="AS31">
        <v>10.089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2828.9308289999999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686.40890000000002</v>
      </c>
      <c r="L32">
        <v>549.61680000000001</v>
      </c>
      <c r="M32">
        <v>92</v>
      </c>
      <c r="N32">
        <v>118.125</v>
      </c>
      <c r="O32">
        <v>61.83</v>
      </c>
      <c r="P32">
        <v>121.5</v>
      </c>
      <c r="Q32">
        <v>21.82</v>
      </c>
      <c r="R32">
        <v>42.390099999999997</v>
      </c>
      <c r="S32">
        <v>26.3901</v>
      </c>
      <c r="T32">
        <v>0</v>
      </c>
      <c r="U32">
        <v>348.97500000000002</v>
      </c>
      <c r="V32">
        <v>18.1401</v>
      </c>
      <c r="W32">
        <v>46.164499999999997</v>
      </c>
      <c r="X32">
        <v>147.515625</v>
      </c>
      <c r="Y32">
        <v>0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43.574399999999997</v>
      </c>
      <c r="AH32">
        <v>116.9545</v>
      </c>
      <c r="AI32">
        <v>16.548999999999999</v>
      </c>
      <c r="AJ32">
        <v>0</v>
      </c>
      <c r="AK32">
        <v>25.38</v>
      </c>
      <c r="AL32">
        <v>53.451999999999998</v>
      </c>
      <c r="AM32">
        <v>0</v>
      </c>
      <c r="AN32">
        <v>0.76519999999999999</v>
      </c>
      <c r="AO32">
        <v>0</v>
      </c>
      <c r="AP32">
        <v>1.1529</v>
      </c>
      <c r="AQ32">
        <v>59.85</v>
      </c>
      <c r="AR32">
        <v>11.04</v>
      </c>
      <c r="AS32">
        <v>10.089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2839.292829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686.40890000000002</v>
      </c>
      <c r="L33">
        <v>653.15250000000003</v>
      </c>
      <c r="M33">
        <v>92</v>
      </c>
      <c r="N33">
        <v>118.125</v>
      </c>
      <c r="O33">
        <v>61.83</v>
      </c>
      <c r="P33">
        <v>121.5</v>
      </c>
      <c r="Q33">
        <v>21.82</v>
      </c>
      <c r="R33">
        <v>42.390099999999997</v>
      </c>
      <c r="S33">
        <v>26.3901</v>
      </c>
      <c r="T33">
        <v>0</v>
      </c>
      <c r="U33">
        <v>348.97500000000002</v>
      </c>
      <c r="V33">
        <v>18.1401</v>
      </c>
      <c r="W33">
        <v>46.164499999999997</v>
      </c>
      <c r="X33">
        <v>147.515625</v>
      </c>
      <c r="Y33">
        <v>0</v>
      </c>
      <c r="Z33">
        <v>13.1076</v>
      </c>
      <c r="AA33">
        <v>42.14808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43.574399999999997</v>
      </c>
      <c r="AH33">
        <v>116.9545</v>
      </c>
      <c r="AI33">
        <v>16.548999999999999</v>
      </c>
      <c r="AJ33">
        <v>0</v>
      </c>
      <c r="AK33">
        <v>25.38</v>
      </c>
      <c r="AL33">
        <v>53.451999999999998</v>
      </c>
      <c r="AM33">
        <v>0</v>
      </c>
      <c r="AN33">
        <v>0.76519999999999999</v>
      </c>
      <c r="AO33">
        <v>0</v>
      </c>
      <c r="AP33">
        <v>1.1529</v>
      </c>
      <c r="AQ33">
        <v>59.85</v>
      </c>
      <c r="AR33">
        <v>11.04</v>
      </c>
      <c r="AS33">
        <v>10.089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2942.8285289999994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686.40890000000002</v>
      </c>
      <c r="L34">
        <v>653.15250000000003</v>
      </c>
      <c r="M34">
        <v>92</v>
      </c>
      <c r="N34">
        <v>118.125</v>
      </c>
      <c r="O34">
        <v>61.83</v>
      </c>
      <c r="P34">
        <v>121.5</v>
      </c>
      <c r="Q34">
        <v>21.82</v>
      </c>
      <c r="R34">
        <v>42.390099999999997</v>
      </c>
      <c r="S34">
        <v>26.3901</v>
      </c>
      <c r="T34">
        <v>0</v>
      </c>
      <c r="U34">
        <v>348.97500000000002</v>
      </c>
      <c r="V34">
        <v>18.1401</v>
      </c>
      <c r="W34">
        <v>46.164499999999997</v>
      </c>
      <c r="X34">
        <v>147.515625</v>
      </c>
      <c r="Y34">
        <v>0</v>
      </c>
      <c r="Z34">
        <v>13.1076</v>
      </c>
      <c r="AA34">
        <v>42.14808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43.574399999999997</v>
      </c>
      <c r="AH34">
        <v>116.9545</v>
      </c>
      <c r="AI34">
        <v>16.548999999999999</v>
      </c>
      <c r="AJ34">
        <v>0</v>
      </c>
      <c r="AK34">
        <v>25.38</v>
      </c>
      <c r="AL34">
        <v>53.451999999999998</v>
      </c>
      <c r="AM34">
        <v>0</v>
      </c>
      <c r="AN34">
        <v>0.76519999999999999</v>
      </c>
      <c r="AO34">
        <v>0</v>
      </c>
      <c r="AP34">
        <v>1.1529</v>
      </c>
      <c r="AQ34">
        <v>59.85</v>
      </c>
      <c r="AR34">
        <v>11.04</v>
      </c>
      <c r="AS34">
        <v>10.089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2942.8285289999994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686.40890000000002</v>
      </c>
      <c r="L35">
        <v>653.15250000000003</v>
      </c>
      <c r="M35">
        <v>92</v>
      </c>
      <c r="N35">
        <v>118.125</v>
      </c>
      <c r="O35">
        <v>61.83</v>
      </c>
      <c r="P35">
        <v>121.5</v>
      </c>
      <c r="Q35">
        <v>21.82</v>
      </c>
      <c r="R35">
        <v>42.390099999999997</v>
      </c>
      <c r="S35">
        <v>26.3901</v>
      </c>
      <c r="T35">
        <v>0</v>
      </c>
      <c r="U35">
        <v>348.97500000000002</v>
      </c>
      <c r="V35">
        <v>18.1401</v>
      </c>
      <c r="W35">
        <v>46.164499999999997</v>
      </c>
      <c r="X35">
        <v>147.515625</v>
      </c>
      <c r="Y35">
        <v>0</v>
      </c>
      <c r="Z35">
        <v>13.1076</v>
      </c>
      <c r="AA35">
        <v>42.14808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43.574399999999997</v>
      </c>
      <c r="AH35">
        <v>116.9545</v>
      </c>
      <c r="AI35">
        <v>16.548999999999999</v>
      </c>
      <c r="AJ35">
        <v>0</v>
      </c>
      <c r="AK35">
        <v>25.38</v>
      </c>
      <c r="AL35">
        <v>53.451999999999998</v>
      </c>
      <c r="AM35">
        <v>0</v>
      </c>
      <c r="AN35">
        <v>0.76519999999999999</v>
      </c>
      <c r="AO35">
        <v>0</v>
      </c>
      <c r="AP35">
        <v>1.1529</v>
      </c>
      <c r="AQ35">
        <v>59.85</v>
      </c>
      <c r="AR35">
        <v>11.04</v>
      </c>
      <c r="AS35">
        <v>10.089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2942.8285289999994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686.40890000000002</v>
      </c>
      <c r="L36">
        <v>653.15250000000003</v>
      </c>
      <c r="M36">
        <v>92</v>
      </c>
      <c r="N36">
        <v>118.125</v>
      </c>
      <c r="O36">
        <v>61.83</v>
      </c>
      <c r="P36">
        <v>121.5</v>
      </c>
      <c r="Q36">
        <v>21.82</v>
      </c>
      <c r="R36">
        <v>42.390099999999997</v>
      </c>
      <c r="S36">
        <v>26.3901</v>
      </c>
      <c r="T36">
        <v>0</v>
      </c>
      <c r="U36">
        <v>348.97500000000002</v>
      </c>
      <c r="V36">
        <v>18.1401</v>
      </c>
      <c r="W36">
        <v>46.164499999999997</v>
      </c>
      <c r="X36">
        <v>147.515625</v>
      </c>
      <c r="Y36">
        <v>0</v>
      </c>
      <c r="Z36">
        <v>13.1076</v>
      </c>
      <c r="AA36">
        <v>42.14808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43.574399999999997</v>
      </c>
      <c r="AH36">
        <v>116.9545</v>
      </c>
      <c r="AI36">
        <v>2.5459999999999998</v>
      </c>
      <c r="AJ36">
        <v>0</v>
      </c>
      <c r="AK36">
        <v>25.38</v>
      </c>
      <c r="AL36">
        <v>53.451999999999998</v>
      </c>
      <c r="AM36">
        <v>0</v>
      </c>
      <c r="AN36">
        <v>0.76519999999999999</v>
      </c>
      <c r="AO36">
        <v>0</v>
      </c>
      <c r="AP36">
        <v>1.1529</v>
      </c>
      <c r="AQ36">
        <v>59.85</v>
      </c>
      <c r="AR36">
        <v>11.04</v>
      </c>
      <c r="AS36">
        <v>10.089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2907.6149729999997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686.40890000000002</v>
      </c>
      <c r="L37">
        <v>653.15250000000003</v>
      </c>
      <c r="M37">
        <v>92</v>
      </c>
      <c r="N37">
        <v>118.125</v>
      </c>
      <c r="O37">
        <v>61.83</v>
      </c>
      <c r="P37">
        <v>121.5</v>
      </c>
      <c r="Q37">
        <v>11.42</v>
      </c>
      <c r="R37">
        <v>42.390099999999997</v>
      </c>
      <c r="S37">
        <v>26.3901</v>
      </c>
      <c r="T37">
        <v>0</v>
      </c>
      <c r="U37">
        <v>348.97500000000002</v>
      </c>
      <c r="V37">
        <v>18.1401</v>
      </c>
      <c r="W37">
        <v>46.164499999999997</v>
      </c>
      <c r="X37">
        <v>147.515625</v>
      </c>
      <c r="Y37">
        <v>0</v>
      </c>
      <c r="Z37">
        <v>13.1076</v>
      </c>
      <c r="AA37">
        <v>28.09872</v>
      </c>
      <c r="AB37">
        <v>26.34008</v>
      </c>
      <c r="AC37">
        <v>19.35568</v>
      </c>
      <c r="AD37">
        <v>18.229800000000001</v>
      </c>
      <c r="AE37">
        <v>14.113</v>
      </c>
      <c r="AF37">
        <v>8.8740000000000006</v>
      </c>
      <c r="AG37">
        <v>43.574399999999997</v>
      </c>
      <c r="AH37">
        <v>93.563599999999994</v>
      </c>
      <c r="AI37">
        <v>0</v>
      </c>
      <c r="AJ37">
        <v>0</v>
      </c>
      <c r="AK37">
        <v>25.38</v>
      </c>
      <c r="AL37">
        <v>23.24</v>
      </c>
      <c r="AM37">
        <v>0</v>
      </c>
      <c r="AN37">
        <v>0.76519999999999999</v>
      </c>
      <c r="AO37">
        <v>0</v>
      </c>
      <c r="AP37">
        <v>1.1529</v>
      </c>
      <c r="AQ37">
        <v>59.85</v>
      </c>
      <c r="AR37">
        <v>11.04</v>
      </c>
      <c r="AS37">
        <v>10.089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2782.0334049999992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686.40890000000002</v>
      </c>
      <c r="L38">
        <v>653.15250000000003</v>
      </c>
      <c r="M38">
        <v>92</v>
      </c>
      <c r="N38">
        <v>118.125</v>
      </c>
      <c r="O38">
        <v>61.83</v>
      </c>
      <c r="P38">
        <v>121.5</v>
      </c>
      <c r="Q38">
        <v>11.42</v>
      </c>
      <c r="R38">
        <v>42.390099999999997</v>
      </c>
      <c r="S38">
        <v>26.3901</v>
      </c>
      <c r="T38">
        <v>0</v>
      </c>
      <c r="U38">
        <v>348.97500000000002</v>
      </c>
      <c r="V38">
        <v>18.1401</v>
      </c>
      <c r="W38">
        <v>46.164499999999997</v>
      </c>
      <c r="X38">
        <v>147.515625</v>
      </c>
      <c r="Y38">
        <v>0</v>
      </c>
      <c r="Z38">
        <v>13.1076</v>
      </c>
      <c r="AA38">
        <v>8.3740000000000006</v>
      </c>
      <c r="AB38">
        <v>26.34008</v>
      </c>
      <c r="AC38">
        <v>9.6778399999999998</v>
      </c>
      <c r="AD38">
        <v>9.1149000000000004</v>
      </c>
      <c r="AE38">
        <v>4.4904999999999999</v>
      </c>
      <c r="AF38">
        <v>8.8740000000000006</v>
      </c>
      <c r="AG38">
        <v>43.574399999999997</v>
      </c>
      <c r="AH38">
        <v>64.396000000000001</v>
      </c>
      <c r="AI38">
        <v>0</v>
      </c>
      <c r="AJ38">
        <v>0</v>
      </c>
      <c r="AK38">
        <v>25.38</v>
      </c>
      <c r="AL38">
        <v>10.458</v>
      </c>
      <c r="AM38">
        <v>0</v>
      </c>
      <c r="AN38">
        <v>0.76519999999999999</v>
      </c>
      <c r="AO38">
        <v>0</v>
      </c>
      <c r="AP38">
        <v>1.1529</v>
      </c>
      <c r="AQ38">
        <v>53.55</v>
      </c>
      <c r="AR38">
        <v>11.04</v>
      </c>
      <c r="AS38">
        <v>10.089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2685.6438449999996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686.40890000000002</v>
      </c>
      <c r="L39">
        <v>653.15250000000003</v>
      </c>
      <c r="M39">
        <v>92</v>
      </c>
      <c r="N39">
        <v>118.125</v>
      </c>
      <c r="O39">
        <v>61.83</v>
      </c>
      <c r="P39">
        <v>121.5</v>
      </c>
      <c r="Q39">
        <v>10.911809999999999</v>
      </c>
      <c r="R39">
        <v>42.390099999999997</v>
      </c>
      <c r="S39">
        <v>26.3901</v>
      </c>
      <c r="T39">
        <v>0</v>
      </c>
      <c r="U39">
        <v>348.97500000000002</v>
      </c>
      <c r="V39">
        <v>18.1401</v>
      </c>
      <c r="W39">
        <v>46.164499999999997</v>
      </c>
      <c r="X39">
        <v>147.515625</v>
      </c>
      <c r="Y39">
        <v>0</v>
      </c>
      <c r="Z39">
        <v>13.1076</v>
      </c>
      <c r="AA39">
        <v>0</v>
      </c>
      <c r="AB39">
        <v>13.17004</v>
      </c>
      <c r="AC39">
        <v>0</v>
      </c>
      <c r="AD39">
        <v>0</v>
      </c>
      <c r="AE39">
        <v>4.4904999999999999</v>
      </c>
      <c r="AF39">
        <v>8.8740000000000006</v>
      </c>
      <c r="AG39">
        <v>43.574399999999997</v>
      </c>
      <c r="AH39">
        <v>39.774000000000001</v>
      </c>
      <c r="AI39">
        <v>0</v>
      </c>
      <c r="AJ39">
        <v>0</v>
      </c>
      <c r="AK39">
        <v>25.38</v>
      </c>
      <c r="AL39">
        <v>10.458</v>
      </c>
      <c r="AM39">
        <v>0</v>
      </c>
      <c r="AN39">
        <v>0.76519999999999999</v>
      </c>
      <c r="AO39">
        <v>0</v>
      </c>
      <c r="AP39">
        <v>1.1529</v>
      </c>
      <c r="AQ39">
        <v>45.738</v>
      </c>
      <c r="AR39">
        <v>14.352</v>
      </c>
      <c r="AS39">
        <v>10.089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2615.6768749999992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686.40890000000002</v>
      </c>
      <c r="L40">
        <v>653.15250000000003</v>
      </c>
      <c r="M40">
        <v>92</v>
      </c>
      <c r="N40">
        <v>118.125</v>
      </c>
      <c r="O40">
        <v>61.83</v>
      </c>
      <c r="P40">
        <v>121.5</v>
      </c>
      <c r="Q40">
        <v>10.911809999999999</v>
      </c>
      <c r="R40">
        <v>42.390099999999997</v>
      </c>
      <c r="S40">
        <v>26.3901</v>
      </c>
      <c r="T40">
        <v>0</v>
      </c>
      <c r="U40">
        <v>348.97500000000002</v>
      </c>
      <c r="V40">
        <v>18.1401</v>
      </c>
      <c r="W40">
        <v>46.164499999999997</v>
      </c>
      <c r="X40">
        <v>147.515625</v>
      </c>
      <c r="Y40">
        <v>0</v>
      </c>
      <c r="Z40">
        <v>6.5537999999999998</v>
      </c>
      <c r="AA40">
        <v>0</v>
      </c>
      <c r="AB40">
        <v>13.17004</v>
      </c>
      <c r="AC40">
        <v>0</v>
      </c>
      <c r="AD40">
        <v>0</v>
      </c>
      <c r="AE40">
        <v>4.4904999999999999</v>
      </c>
      <c r="AF40">
        <v>8.8740000000000006</v>
      </c>
      <c r="AG40">
        <v>43.574399999999997</v>
      </c>
      <c r="AH40">
        <v>18.940000000000001</v>
      </c>
      <c r="AI40">
        <v>0</v>
      </c>
      <c r="AJ40">
        <v>0</v>
      </c>
      <c r="AK40">
        <v>25.38</v>
      </c>
      <c r="AL40">
        <v>10.458</v>
      </c>
      <c r="AM40">
        <v>0</v>
      </c>
      <c r="AN40">
        <v>0.76519999999999999</v>
      </c>
      <c r="AO40">
        <v>0</v>
      </c>
      <c r="AP40">
        <v>1.1529</v>
      </c>
      <c r="AQ40">
        <v>30.492000000000001</v>
      </c>
      <c r="AR40">
        <v>48.576000000000001</v>
      </c>
      <c r="AS40">
        <v>10.089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2607.2670750000002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686.40890000000002</v>
      </c>
      <c r="L41">
        <v>653.15250000000003</v>
      </c>
      <c r="M41">
        <v>92</v>
      </c>
      <c r="N41">
        <v>118.125</v>
      </c>
      <c r="O41">
        <v>61.83</v>
      </c>
      <c r="P41">
        <v>120</v>
      </c>
      <c r="Q41">
        <v>10.911809999999999</v>
      </c>
      <c r="R41">
        <v>42.390099999999997</v>
      </c>
      <c r="S41">
        <v>26.3901</v>
      </c>
      <c r="T41">
        <v>0</v>
      </c>
      <c r="U41">
        <v>348.97500000000002</v>
      </c>
      <c r="V41">
        <v>18.1401</v>
      </c>
      <c r="W41">
        <v>46.164499999999997</v>
      </c>
      <c r="X41">
        <v>147.515625</v>
      </c>
      <c r="Y41">
        <v>0</v>
      </c>
      <c r="Z41">
        <v>6.5537999999999998</v>
      </c>
      <c r="AA41">
        <v>0</v>
      </c>
      <c r="AB41">
        <v>13.17004</v>
      </c>
      <c r="AC41">
        <v>0</v>
      </c>
      <c r="AD41">
        <v>0</v>
      </c>
      <c r="AE41">
        <v>4.4904999999999999</v>
      </c>
      <c r="AF41">
        <v>8.8740000000000006</v>
      </c>
      <c r="AG41">
        <v>43.574399999999997</v>
      </c>
      <c r="AH41">
        <v>0</v>
      </c>
      <c r="AI41">
        <v>0</v>
      </c>
      <c r="AJ41">
        <v>0</v>
      </c>
      <c r="AK41">
        <v>25.38</v>
      </c>
      <c r="AL41">
        <v>10.458</v>
      </c>
      <c r="AM41">
        <v>0</v>
      </c>
      <c r="AN41">
        <v>0.76519999999999999</v>
      </c>
      <c r="AO41">
        <v>0</v>
      </c>
      <c r="AP41">
        <v>1.1529</v>
      </c>
      <c r="AQ41">
        <v>30.492000000000001</v>
      </c>
      <c r="AR41">
        <v>48.576000000000001</v>
      </c>
      <c r="AS41">
        <v>24.48264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2601.2207150000004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686.40890000000002</v>
      </c>
      <c r="L42">
        <v>653.15250000000003</v>
      </c>
      <c r="M42">
        <v>92</v>
      </c>
      <c r="N42">
        <v>118.125</v>
      </c>
      <c r="O42">
        <v>61.83</v>
      </c>
      <c r="P42">
        <v>120</v>
      </c>
      <c r="Q42">
        <v>10.911809999999999</v>
      </c>
      <c r="R42">
        <v>42.390099999999997</v>
      </c>
      <c r="S42">
        <v>26.3901</v>
      </c>
      <c r="T42">
        <v>0</v>
      </c>
      <c r="U42">
        <v>348.97500000000002</v>
      </c>
      <c r="V42">
        <v>18.1401</v>
      </c>
      <c r="W42">
        <v>46.164499999999997</v>
      </c>
      <c r="X42">
        <v>147.515625</v>
      </c>
      <c r="Y42">
        <v>0</v>
      </c>
      <c r="Z42">
        <v>6.5537999999999998</v>
      </c>
      <c r="AA42">
        <v>0</v>
      </c>
      <c r="AB42">
        <v>13.17004</v>
      </c>
      <c r="AC42">
        <v>0</v>
      </c>
      <c r="AD42">
        <v>0</v>
      </c>
      <c r="AE42">
        <v>4.4904999999999999</v>
      </c>
      <c r="AF42">
        <v>8.8740000000000006</v>
      </c>
      <c r="AG42">
        <v>43.574399999999997</v>
      </c>
      <c r="AH42">
        <v>0</v>
      </c>
      <c r="AI42">
        <v>0</v>
      </c>
      <c r="AJ42">
        <v>0</v>
      </c>
      <c r="AK42">
        <v>25.38</v>
      </c>
      <c r="AL42">
        <v>10.458</v>
      </c>
      <c r="AM42">
        <v>0</v>
      </c>
      <c r="AN42">
        <v>0.76519999999999999</v>
      </c>
      <c r="AO42">
        <v>0</v>
      </c>
      <c r="AP42">
        <v>1.1529</v>
      </c>
      <c r="AQ42">
        <v>20.664000000000001</v>
      </c>
      <c r="AR42">
        <v>14.352</v>
      </c>
      <c r="AS42">
        <v>24.48264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2557.1687150000002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686.40890000000002</v>
      </c>
      <c r="L43">
        <v>653.15250000000003</v>
      </c>
      <c r="M43">
        <v>92</v>
      </c>
      <c r="N43">
        <v>118.125</v>
      </c>
      <c r="O43">
        <v>61.83</v>
      </c>
      <c r="P43">
        <v>120</v>
      </c>
      <c r="Q43">
        <v>10.911809999999999</v>
      </c>
      <c r="R43">
        <v>42.390099999999997</v>
      </c>
      <c r="S43">
        <v>26.3901</v>
      </c>
      <c r="T43">
        <v>0</v>
      </c>
      <c r="U43">
        <v>348.97500000000002</v>
      </c>
      <c r="V43">
        <v>18.1401</v>
      </c>
      <c r="W43">
        <v>46.164499999999997</v>
      </c>
      <c r="X43">
        <v>147.515625</v>
      </c>
      <c r="Y43">
        <v>0</v>
      </c>
      <c r="Z43">
        <v>6.5537999999999998</v>
      </c>
      <c r="AA43">
        <v>0</v>
      </c>
      <c r="AB43">
        <v>13.17004</v>
      </c>
      <c r="AC43">
        <v>0</v>
      </c>
      <c r="AD43">
        <v>0</v>
      </c>
      <c r="AE43">
        <v>4.4904999999999999</v>
      </c>
      <c r="AF43">
        <v>8.8740000000000006</v>
      </c>
      <c r="AG43">
        <v>43.574399999999997</v>
      </c>
      <c r="AH43">
        <v>0</v>
      </c>
      <c r="AI43">
        <v>0</v>
      </c>
      <c r="AJ43">
        <v>0</v>
      </c>
      <c r="AK43">
        <v>25.38</v>
      </c>
      <c r="AL43">
        <v>10.458</v>
      </c>
      <c r="AM43">
        <v>0</v>
      </c>
      <c r="AN43">
        <v>0.76519999999999999</v>
      </c>
      <c r="AO43">
        <v>0</v>
      </c>
      <c r="AP43">
        <v>1.1529</v>
      </c>
      <c r="AQ43">
        <v>15.246</v>
      </c>
      <c r="AR43">
        <v>11.04</v>
      </c>
      <c r="AS43">
        <v>24.48264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2548.4387150000002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686.40890000000002</v>
      </c>
      <c r="L44">
        <v>653.15250000000003</v>
      </c>
      <c r="M44">
        <v>92</v>
      </c>
      <c r="N44">
        <v>118.125</v>
      </c>
      <c r="O44">
        <v>61.83</v>
      </c>
      <c r="P44">
        <v>120</v>
      </c>
      <c r="Q44">
        <v>10.911809999999999</v>
      </c>
      <c r="R44">
        <v>42.390099999999997</v>
      </c>
      <c r="S44">
        <v>26.3901</v>
      </c>
      <c r="T44">
        <v>0</v>
      </c>
      <c r="U44">
        <v>348.97500000000002</v>
      </c>
      <c r="V44">
        <v>18.1401</v>
      </c>
      <c r="W44">
        <v>46.164499999999997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4.4904999999999999</v>
      </c>
      <c r="AF44">
        <v>8.8740000000000006</v>
      </c>
      <c r="AG44">
        <v>43.574399999999997</v>
      </c>
      <c r="AH44">
        <v>0</v>
      </c>
      <c r="AI44">
        <v>0</v>
      </c>
      <c r="AJ44">
        <v>0</v>
      </c>
      <c r="AK44">
        <v>25.38</v>
      </c>
      <c r="AL44">
        <v>10.458</v>
      </c>
      <c r="AM44">
        <v>0</v>
      </c>
      <c r="AN44">
        <v>0.76519999999999999</v>
      </c>
      <c r="AO44">
        <v>0</v>
      </c>
      <c r="AP44">
        <v>1.1529</v>
      </c>
      <c r="AQ44">
        <v>15.246</v>
      </c>
      <c r="AR44">
        <v>11.04</v>
      </c>
      <c r="AS44">
        <v>14.7972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2525.5832350000001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686.40890000000002</v>
      </c>
      <c r="L45">
        <v>653.15250000000003</v>
      </c>
      <c r="M45">
        <v>92</v>
      </c>
      <c r="N45">
        <v>118.125</v>
      </c>
      <c r="O45">
        <v>61.83</v>
      </c>
      <c r="P45">
        <v>120</v>
      </c>
      <c r="Q45">
        <v>10.911809999999999</v>
      </c>
      <c r="R45">
        <v>42.390099999999997</v>
      </c>
      <c r="S45">
        <v>26.3901</v>
      </c>
      <c r="T45">
        <v>0</v>
      </c>
      <c r="U45">
        <v>348.97500000000002</v>
      </c>
      <c r="V45">
        <v>18.1401</v>
      </c>
      <c r="W45">
        <v>46.164499999999997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4.4904999999999999</v>
      </c>
      <c r="AF45">
        <v>8.8740000000000006</v>
      </c>
      <c r="AG45">
        <v>43.574399999999997</v>
      </c>
      <c r="AH45">
        <v>0</v>
      </c>
      <c r="AI45">
        <v>0</v>
      </c>
      <c r="AJ45">
        <v>0</v>
      </c>
      <c r="AK45">
        <v>25.38</v>
      </c>
      <c r="AL45">
        <v>10.458</v>
      </c>
      <c r="AM45">
        <v>0</v>
      </c>
      <c r="AN45">
        <v>0.76519999999999999</v>
      </c>
      <c r="AO45">
        <v>0</v>
      </c>
      <c r="AP45">
        <v>1.1529</v>
      </c>
      <c r="AQ45">
        <v>0</v>
      </c>
      <c r="AR45">
        <v>8.8320000000000007</v>
      </c>
      <c r="AS45">
        <v>14.7972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2508.1292349999999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686.40890000000002</v>
      </c>
      <c r="L46">
        <v>653.15250000000003</v>
      </c>
      <c r="M46">
        <v>92</v>
      </c>
      <c r="N46">
        <v>118.125</v>
      </c>
      <c r="O46">
        <v>61.83</v>
      </c>
      <c r="P46">
        <v>120</v>
      </c>
      <c r="Q46">
        <v>10.911809999999999</v>
      </c>
      <c r="R46">
        <v>42.390099999999997</v>
      </c>
      <c r="S46">
        <v>26.3901</v>
      </c>
      <c r="T46">
        <v>0</v>
      </c>
      <c r="U46">
        <v>348.97500000000002</v>
      </c>
      <c r="V46">
        <v>18.1401</v>
      </c>
      <c r="W46">
        <v>46.164499999999997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43.574399999999997</v>
      </c>
      <c r="AH46">
        <v>0</v>
      </c>
      <c r="AI46">
        <v>0</v>
      </c>
      <c r="AJ46">
        <v>0</v>
      </c>
      <c r="AK46">
        <v>25.38</v>
      </c>
      <c r="AL46">
        <v>10.458</v>
      </c>
      <c r="AM46">
        <v>0</v>
      </c>
      <c r="AN46">
        <v>0.76519999999999999</v>
      </c>
      <c r="AO46">
        <v>0</v>
      </c>
      <c r="AP46">
        <v>1.1529</v>
      </c>
      <c r="AQ46">
        <v>0</v>
      </c>
      <c r="AR46">
        <v>8.8320000000000007</v>
      </c>
      <c r="AS46">
        <v>14.7972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2503.638735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686.40890000000002</v>
      </c>
      <c r="L47">
        <v>653.15250000000003</v>
      </c>
      <c r="M47">
        <v>92</v>
      </c>
      <c r="N47">
        <v>118.125</v>
      </c>
      <c r="O47">
        <v>61.83</v>
      </c>
      <c r="P47">
        <v>123</v>
      </c>
      <c r="Q47">
        <v>10.911809999999999</v>
      </c>
      <c r="R47">
        <v>42.390099999999997</v>
      </c>
      <c r="S47">
        <v>26.3901</v>
      </c>
      <c r="T47">
        <v>0</v>
      </c>
      <c r="U47">
        <v>348.97500000000002</v>
      </c>
      <c r="V47">
        <v>18.1401</v>
      </c>
      <c r="W47">
        <v>46.164499999999997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43.574399999999997</v>
      </c>
      <c r="AH47">
        <v>0</v>
      </c>
      <c r="AI47">
        <v>0</v>
      </c>
      <c r="AJ47">
        <v>0</v>
      </c>
      <c r="AK47">
        <v>25.38</v>
      </c>
      <c r="AL47">
        <v>10.458</v>
      </c>
      <c r="AM47">
        <v>0</v>
      </c>
      <c r="AN47">
        <v>0.76519999999999999</v>
      </c>
      <c r="AO47">
        <v>0</v>
      </c>
      <c r="AP47">
        <v>1.1529</v>
      </c>
      <c r="AQ47">
        <v>0</v>
      </c>
      <c r="AR47">
        <v>8.8320000000000007</v>
      </c>
      <c r="AS47">
        <v>14.7972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2504.1737350000003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686.40890000000002</v>
      </c>
      <c r="L48">
        <v>653.15250000000003</v>
      </c>
      <c r="M48">
        <v>92</v>
      </c>
      <c r="N48">
        <v>118.125</v>
      </c>
      <c r="O48">
        <v>61.83</v>
      </c>
      <c r="P48">
        <v>123</v>
      </c>
      <c r="Q48">
        <v>10.911809999999999</v>
      </c>
      <c r="R48">
        <v>42.390099999999997</v>
      </c>
      <c r="S48">
        <v>26.3901</v>
      </c>
      <c r="T48">
        <v>0</v>
      </c>
      <c r="U48">
        <v>348.97500000000002</v>
      </c>
      <c r="V48">
        <v>18.1401</v>
      </c>
      <c r="W48">
        <v>46.164499999999997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43.574399999999997</v>
      </c>
      <c r="AH48">
        <v>0</v>
      </c>
      <c r="AI48">
        <v>0</v>
      </c>
      <c r="AJ48">
        <v>0</v>
      </c>
      <c r="AK48">
        <v>25.38</v>
      </c>
      <c r="AL48">
        <v>10.458</v>
      </c>
      <c r="AM48">
        <v>0</v>
      </c>
      <c r="AN48">
        <v>0.76519999999999999</v>
      </c>
      <c r="AO48">
        <v>0</v>
      </c>
      <c r="AP48">
        <v>1.1529</v>
      </c>
      <c r="AQ48">
        <v>0</v>
      </c>
      <c r="AR48">
        <v>8.8320000000000007</v>
      </c>
      <c r="AS48">
        <v>14.7972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2504.1737350000003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686.40890000000002</v>
      </c>
      <c r="L49">
        <v>543.61680000000001</v>
      </c>
      <c r="M49">
        <v>92</v>
      </c>
      <c r="N49">
        <v>118.125</v>
      </c>
      <c r="O49">
        <v>61.83</v>
      </c>
      <c r="P49">
        <v>123</v>
      </c>
      <c r="Q49">
        <v>21.821809999999999</v>
      </c>
      <c r="R49">
        <v>42.390099999999997</v>
      </c>
      <c r="S49">
        <v>26.3901</v>
      </c>
      <c r="T49">
        <v>0</v>
      </c>
      <c r="U49">
        <v>348.97500000000002</v>
      </c>
      <c r="V49">
        <v>18.1401</v>
      </c>
      <c r="W49">
        <v>46.164499999999997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43.574399999999997</v>
      </c>
      <c r="AH49">
        <v>0</v>
      </c>
      <c r="AI49">
        <v>0</v>
      </c>
      <c r="AJ49">
        <v>0</v>
      </c>
      <c r="AK49">
        <v>25.38</v>
      </c>
      <c r="AL49">
        <v>10.458</v>
      </c>
      <c r="AM49">
        <v>0</v>
      </c>
      <c r="AN49">
        <v>0.76519999999999999</v>
      </c>
      <c r="AO49">
        <v>0</v>
      </c>
      <c r="AP49">
        <v>1.1529</v>
      </c>
      <c r="AQ49">
        <v>0</v>
      </c>
      <c r="AR49">
        <v>8.8320000000000007</v>
      </c>
      <c r="AS49">
        <v>14.7972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2405.5480350000003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686.40890000000002</v>
      </c>
      <c r="L50">
        <v>483.61680000000001</v>
      </c>
      <c r="M50">
        <v>92</v>
      </c>
      <c r="N50">
        <v>118.125</v>
      </c>
      <c r="O50">
        <v>61.83</v>
      </c>
      <c r="P50">
        <v>123</v>
      </c>
      <c r="Q50">
        <v>21.821809999999999</v>
      </c>
      <c r="R50">
        <v>42.390099999999997</v>
      </c>
      <c r="S50">
        <v>26.3901</v>
      </c>
      <c r="T50">
        <v>0</v>
      </c>
      <c r="U50">
        <v>348.97500000000002</v>
      </c>
      <c r="V50">
        <v>18.1401</v>
      </c>
      <c r="W50">
        <v>46.164499999999997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43.574399999999997</v>
      </c>
      <c r="AH50">
        <v>0</v>
      </c>
      <c r="AI50">
        <v>0</v>
      </c>
      <c r="AJ50">
        <v>0</v>
      </c>
      <c r="AK50">
        <v>25.38</v>
      </c>
      <c r="AL50">
        <v>10.458</v>
      </c>
      <c r="AM50">
        <v>0</v>
      </c>
      <c r="AN50">
        <v>0.76519999999999999</v>
      </c>
      <c r="AO50">
        <v>0</v>
      </c>
      <c r="AP50">
        <v>1.1529</v>
      </c>
      <c r="AQ50">
        <v>0</v>
      </c>
      <c r="AR50">
        <v>8.8320000000000007</v>
      </c>
      <c r="AS50">
        <v>14.7972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2345.5480350000003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686.40890000000002</v>
      </c>
      <c r="L51">
        <v>473.61680000000001</v>
      </c>
      <c r="M51">
        <v>92</v>
      </c>
      <c r="N51">
        <v>118.125</v>
      </c>
      <c r="O51">
        <v>61.83</v>
      </c>
      <c r="P51">
        <v>123</v>
      </c>
      <c r="Q51">
        <v>21.821809999999999</v>
      </c>
      <c r="R51">
        <v>42.390099999999997</v>
      </c>
      <c r="S51">
        <v>26.3901</v>
      </c>
      <c r="T51">
        <v>0</v>
      </c>
      <c r="U51">
        <v>348.97500000000002</v>
      </c>
      <c r="V51">
        <v>18.1401</v>
      </c>
      <c r="W51">
        <v>46.164499999999997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43.574399999999997</v>
      </c>
      <c r="AH51">
        <v>0</v>
      </c>
      <c r="AI51">
        <v>0</v>
      </c>
      <c r="AJ51">
        <v>0</v>
      </c>
      <c r="AK51">
        <v>25.38</v>
      </c>
      <c r="AL51">
        <v>10.458</v>
      </c>
      <c r="AM51">
        <v>0</v>
      </c>
      <c r="AN51">
        <v>0.76519999999999999</v>
      </c>
      <c r="AO51">
        <v>0</v>
      </c>
      <c r="AP51">
        <v>1.1529</v>
      </c>
      <c r="AQ51">
        <v>0</v>
      </c>
      <c r="AR51">
        <v>11.04</v>
      </c>
      <c r="AS51">
        <v>14.7972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2331.2022350000002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686.40890000000002</v>
      </c>
      <c r="L52">
        <v>473.61680000000001</v>
      </c>
      <c r="M52">
        <v>92</v>
      </c>
      <c r="N52">
        <v>118.125</v>
      </c>
      <c r="O52">
        <v>61.83</v>
      </c>
      <c r="P52">
        <v>123</v>
      </c>
      <c r="Q52">
        <v>21.821809999999999</v>
      </c>
      <c r="R52">
        <v>42.390099999999997</v>
      </c>
      <c r="S52">
        <v>26.3901</v>
      </c>
      <c r="T52">
        <v>0</v>
      </c>
      <c r="U52">
        <v>348.97500000000002</v>
      </c>
      <c r="V52">
        <v>18.1401</v>
      </c>
      <c r="W52">
        <v>46.164499999999997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43.574399999999997</v>
      </c>
      <c r="AH52">
        <v>0</v>
      </c>
      <c r="AI52">
        <v>0</v>
      </c>
      <c r="AJ52">
        <v>0</v>
      </c>
      <c r="AK52">
        <v>25.38</v>
      </c>
      <c r="AL52">
        <v>10.458</v>
      </c>
      <c r="AM52">
        <v>0</v>
      </c>
      <c r="AN52">
        <v>0.76519999999999999</v>
      </c>
      <c r="AO52">
        <v>0</v>
      </c>
      <c r="AP52">
        <v>1.1529</v>
      </c>
      <c r="AQ52">
        <v>0</v>
      </c>
      <c r="AR52">
        <v>11.04</v>
      </c>
      <c r="AS52">
        <v>14.7972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2331.2022350000002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686.40890000000002</v>
      </c>
      <c r="L53">
        <v>430</v>
      </c>
      <c r="M53">
        <v>92</v>
      </c>
      <c r="N53">
        <v>118.125</v>
      </c>
      <c r="O53">
        <v>61.83</v>
      </c>
      <c r="P53">
        <v>123</v>
      </c>
      <c r="Q53">
        <v>21.821809999999999</v>
      </c>
      <c r="R53">
        <v>42.390099999999997</v>
      </c>
      <c r="S53">
        <v>26.3901</v>
      </c>
      <c r="T53">
        <v>0</v>
      </c>
      <c r="U53">
        <v>357.1875</v>
      </c>
      <c r="V53">
        <v>18.1401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43.574399999999997</v>
      </c>
      <c r="AH53">
        <v>0</v>
      </c>
      <c r="AI53">
        <v>0</v>
      </c>
      <c r="AJ53">
        <v>0</v>
      </c>
      <c r="AK53">
        <v>25.38</v>
      </c>
      <c r="AL53">
        <v>10.458</v>
      </c>
      <c r="AM53">
        <v>0</v>
      </c>
      <c r="AN53">
        <v>0.76519999999999999</v>
      </c>
      <c r="AO53">
        <v>0</v>
      </c>
      <c r="AP53">
        <v>1.1529</v>
      </c>
      <c r="AQ53">
        <v>0</v>
      </c>
      <c r="AR53">
        <v>11.04</v>
      </c>
      <c r="AS53">
        <v>14.7972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2296.0325149999999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681</v>
      </c>
      <c r="L54">
        <v>430</v>
      </c>
      <c r="M54">
        <v>92</v>
      </c>
      <c r="N54">
        <v>118.125</v>
      </c>
      <c r="O54">
        <v>61.83</v>
      </c>
      <c r="P54">
        <v>123</v>
      </c>
      <c r="Q54">
        <v>21.821809999999999</v>
      </c>
      <c r="R54">
        <v>42.390099999999997</v>
      </c>
      <c r="S54">
        <v>26.3901</v>
      </c>
      <c r="T54">
        <v>0</v>
      </c>
      <c r="U54">
        <v>357.1875</v>
      </c>
      <c r="V54">
        <v>12.5747</v>
      </c>
      <c r="W54">
        <v>37.164499999999997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43.574399999999997</v>
      </c>
      <c r="AH54">
        <v>0</v>
      </c>
      <c r="AI54">
        <v>0</v>
      </c>
      <c r="AJ54">
        <v>0</v>
      </c>
      <c r="AK54">
        <v>25.38</v>
      </c>
      <c r="AL54">
        <v>10.458</v>
      </c>
      <c r="AM54">
        <v>0</v>
      </c>
      <c r="AN54">
        <v>0.76519999999999999</v>
      </c>
      <c r="AO54">
        <v>0</v>
      </c>
      <c r="AP54">
        <v>1.1529</v>
      </c>
      <c r="AQ54">
        <v>0</v>
      </c>
      <c r="AR54">
        <v>13.247999999999999</v>
      </c>
      <c r="AS54">
        <v>14.7972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2278.0316350000003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681</v>
      </c>
      <c r="L55">
        <v>430</v>
      </c>
      <c r="M55">
        <v>92</v>
      </c>
      <c r="N55">
        <v>118.125</v>
      </c>
      <c r="O55">
        <v>61.83</v>
      </c>
      <c r="P55">
        <v>125.58750000000001</v>
      </c>
      <c r="Q55">
        <v>16.12181</v>
      </c>
      <c r="R55">
        <v>34.444581999999997</v>
      </c>
      <c r="S55">
        <v>21.538658999999999</v>
      </c>
      <c r="T55">
        <v>0</v>
      </c>
      <c r="U55">
        <v>357.1875</v>
      </c>
      <c r="V55">
        <v>12.5747</v>
      </c>
      <c r="W55">
        <v>37.164499999999997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43.574399999999997</v>
      </c>
      <c r="AH55">
        <v>0</v>
      </c>
      <c r="AI55">
        <v>0</v>
      </c>
      <c r="AJ55">
        <v>0</v>
      </c>
      <c r="AK55">
        <v>25.38</v>
      </c>
      <c r="AL55">
        <v>10.458</v>
      </c>
      <c r="AM55">
        <v>0</v>
      </c>
      <c r="AN55">
        <v>0.76519999999999999</v>
      </c>
      <c r="AO55">
        <v>0</v>
      </c>
      <c r="AP55">
        <v>1.1529</v>
      </c>
      <c r="AQ55">
        <v>0</v>
      </c>
      <c r="AR55">
        <v>11.04</v>
      </c>
      <c r="AS55">
        <v>14.7972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2259.9141760000002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681</v>
      </c>
      <c r="L56">
        <v>430</v>
      </c>
      <c r="M56">
        <v>92</v>
      </c>
      <c r="N56">
        <v>118.125</v>
      </c>
      <c r="O56">
        <v>61.83</v>
      </c>
      <c r="P56">
        <v>125.58750000000001</v>
      </c>
      <c r="Q56">
        <v>16.12181</v>
      </c>
      <c r="R56">
        <v>33.384799999999998</v>
      </c>
      <c r="S56">
        <v>20.293600000000001</v>
      </c>
      <c r="T56">
        <v>0</v>
      </c>
      <c r="U56">
        <v>357.1875</v>
      </c>
      <c r="V56">
        <v>12.5747</v>
      </c>
      <c r="W56">
        <v>37.164499999999997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43.574399999999997</v>
      </c>
      <c r="AH56">
        <v>0</v>
      </c>
      <c r="AI56">
        <v>0</v>
      </c>
      <c r="AJ56">
        <v>0</v>
      </c>
      <c r="AK56">
        <v>25.38</v>
      </c>
      <c r="AL56">
        <v>10.458</v>
      </c>
      <c r="AM56">
        <v>0</v>
      </c>
      <c r="AN56">
        <v>0.76519999999999999</v>
      </c>
      <c r="AO56">
        <v>0</v>
      </c>
      <c r="AP56">
        <v>1.1529</v>
      </c>
      <c r="AQ56">
        <v>0</v>
      </c>
      <c r="AR56">
        <v>11.04</v>
      </c>
      <c r="AS56">
        <v>14.7972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2257.6093350000001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681</v>
      </c>
      <c r="L57">
        <v>430</v>
      </c>
      <c r="M57">
        <v>92</v>
      </c>
      <c r="N57">
        <v>118.125</v>
      </c>
      <c r="O57">
        <v>61.83</v>
      </c>
      <c r="P57">
        <v>125.58750000000001</v>
      </c>
      <c r="Q57">
        <v>16.12181</v>
      </c>
      <c r="R57">
        <v>33.384799999999998</v>
      </c>
      <c r="S57">
        <v>20.293600000000001</v>
      </c>
      <c r="T57">
        <v>0</v>
      </c>
      <c r="U57">
        <v>379.6875</v>
      </c>
      <c r="V57">
        <v>12.5747</v>
      </c>
      <c r="W57">
        <v>37.164499999999997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43.574399999999997</v>
      </c>
      <c r="AH57">
        <v>0</v>
      </c>
      <c r="AI57">
        <v>0</v>
      </c>
      <c r="AJ57">
        <v>0</v>
      </c>
      <c r="AK57">
        <v>25.38</v>
      </c>
      <c r="AL57">
        <v>10.458</v>
      </c>
      <c r="AM57">
        <v>0</v>
      </c>
      <c r="AN57">
        <v>0.76519999999999999</v>
      </c>
      <c r="AO57">
        <v>0</v>
      </c>
      <c r="AP57">
        <v>1.1529</v>
      </c>
      <c r="AQ57">
        <v>0</v>
      </c>
      <c r="AR57">
        <v>48.576000000000001</v>
      </c>
      <c r="AS57">
        <v>24.48264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2327.3307750000004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681</v>
      </c>
      <c r="L58">
        <v>430</v>
      </c>
      <c r="M58">
        <v>92</v>
      </c>
      <c r="N58">
        <v>118.125</v>
      </c>
      <c r="O58">
        <v>61.83</v>
      </c>
      <c r="P58">
        <v>125.58750000000001</v>
      </c>
      <c r="Q58">
        <v>16.12181</v>
      </c>
      <c r="R58">
        <v>33.384799999999998</v>
      </c>
      <c r="S58">
        <v>20.293600000000001</v>
      </c>
      <c r="T58">
        <v>0</v>
      </c>
      <c r="U58">
        <v>387</v>
      </c>
      <c r="V58">
        <v>12.5747</v>
      </c>
      <c r="W58">
        <v>37.164499999999997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43.574399999999997</v>
      </c>
      <c r="AH58">
        <v>0</v>
      </c>
      <c r="AI58">
        <v>0</v>
      </c>
      <c r="AJ58">
        <v>0</v>
      </c>
      <c r="AK58">
        <v>25.38</v>
      </c>
      <c r="AL58">
        <v>10.458</v>
      </c>
      <c r="AM58">
        <v>0</v>
      </c>
      <c r="AN58">
        <v>0.76519999999999999</v>
      </c>
      <c r="AO58">
        <v>0</v>
      </c>
      <c r="AP58">
        <v>1.1529</v>
      </c>
      <c r="AQ58">
        <v>0</v>
      </c>
      <c r="AR58">
        <v>48.576000000000001</v>
      </c>
      <c r="AS58">
        <v>24.48264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2334.6432750000004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656</v>
      </c>
      <c r="L59">
        <v>430</v>
      </c>
      <c r="M59">
        <v>92</v>
      </c>
      <c r="N59">
        <v>118.125</v>
      </c>
      <c r="O59">
        <v>61.83</v>
      </c>
      <c r="P59">
        <v>125.58750000000001</v>
      </c>
      <c r="Q59">
        <v>16.12181</v>
      </c>
      <c r="R59">
        <v>33.384799999999998</v>
      </c>
      <c r="S59">
        <v>20.293600000000001</v>
      </c>
      <c r="T59">
        <v>0</v>
      </c>
      <c r="U59">
        <v>393.75</v>
      </c>
      <c r="V59">
        <v>12.5747</v>
      </c>
      <c r="W59">
        <v>37.164499999999997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43.574399999999997</v>
      </c>
      <c r="AH59">
        <v>0</v>
      </c>
      <c r="AI59">
        <v>0</v>
      </c>
      <c r="AJ59">
        <v>0</v>
      </c>
      <c r="AK59">
        <v>25.38</v>
      </c>
      <c r="AL59">
        <v>10.458</v>
      </c>
      <c r="AM59">
        <v>0</v>
      </c>
      <c r="AN59">
        <v>0.76519999999999999</v>
      </c>
      <c r="AO59">
        <v>0</v>
      </c>
      <c r="AP59">
        <v>1.1529</v>
      </c>
      <c r="AQ59">
        <v>0</v>
      </c>
      <c r="AR59">
        <v>8.8320000000000007</v>
      </c>
      <c r="AS59">
        <v>24.48264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2276.6492750000002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656</v>
      </c>
      <c r="L60">
        <v>430</v>
      </c>
      <c r="M60">
        <v>92</v>
      </c>
      <c r="N60">
        <v>118.125</v>
      </c>
      <c r="O60">
        <v>61.83</v>
      </c>
      <c r="P60">
        <v>125.58750000000001</v>
      </c>
      <c r="Q60">
        <v>16.12181</v>
      </c>
      <c r="R60">
        <v>33.384799999999998</v>
      </c>
      <c r="S60">
        <v>20.293600000000001</v>
      </c>
      <c r="T60">
        <v>0</v>
      </c>
      <c r="U60">
        <v>399.375</v>
      </c>
      <c r="V60">
        <v>12.5747</v>
      </c>
      <c r="W60">
        <v>37.164499999999997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43.574399999999997</v>
      </c>
      <c r="AH60">
        <v>0</v>
      </c>
      <c r="AI60">
        <v>0</v>
      </c>
      <c r="AJ60">
        <v>0</v>
      </c>
      <c r="AK60">
        <v>25.38</v>
      </c>
      <c r="AL60">
        <v>10.458</v>
      </c>
      <c r="AM60">
        <v>0</v>
      </c>
      <c r="AN60">
        <v>0.76519999999999999</v>
      </c>
      <c r="AO60">
        <v>0</v>
      </c>
      <c r="AP60">
        <v>1.1529</v>
      </c>
      <c r="AQ60">
        <v>0</v>
      </c>
      <c r="AR60">
        <v>8.8320000000000007</v>
      </c>
      <c r="AS60">
        <v>10.492559999999999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2268.2841950000002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592.89</v>
      </c>
      <c r="L61">
        <v>430</v>
      </c>
      <c r="M61">
        <v>92</v>
      </c>
      <c r="N61">
        <v>118.125</v>
      </c>
      <c r="O61">
        <v>61.83</v>
      </c>
      <c r="P61">
        <v>125.58750000000001</v>
      </c>
      <c r="Q61">
        <v>16.12181</v>
      </c>
      <c r="R61">
        <v>33.384799999999998</v>
      </c>
      <c r="S61">
        <v>20.293600000000001</v>
      </c>
      <c r="T61">
        <v>0</v>
      </c>
      <c r="U61">
        <v>405</v>
      </c>
      <c r="V61">
        <v>12.5747</v>
      </c>
      <c r="W61">
        <v>37.164499999999997</v>
      </c>
      <c r="X61">
        <v>112.26090000000001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6.4089999999999998</v>
      </c>
      <c r="AG61">
        <v>43.574399999999997</v>
      </c>
      <c r="AH61">
        <v>0</v>
      </c>
      <c r="AI61">
        <v>0</v>
      </c>
      <c r="AJ61">
        <v>0</v>
      </c>
      <c r="AK61">
        <v>25.38</v>
      </c>
      <c r="AL61">
        <v>2.3239999999999998</v>
      </c>
      <c r="AM61">
        <v>0</v>
      </c>
      <c r="AN61">
        <v>0.76519999999999999</v>
      </c>
      <c r="AO61">
        <v>0</v>
      </c>
      <c r="AP61">
        <v>1.1529</v>
      </c>
      <c r="AQ61">
        <v>0</v>
      </c>
      <c r="AR61">
        <v>8.8320000000000007</v>
      </c>
      <c r="AS61">
        <v>10.492559999999999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2167.4104700000003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592.89</v>
      </c>
      <c r="L62">
        <v>430</v>
      </c>
      <c r="M62">
        <v>92</v>
      </c>
      <c r="N62">
        <v>118.125</v>
      </c>
      <c r="O62">
        <v>61.83</v>
      </c>
      <c r="P62">
        <v>125.58750000000001</v>
      </c>
      <c r="Q62">
        <v>16.12181</v>
      </c>
      <c r="R62">
        <v>33.384799999999998</v>
      </c>
      <c r="S62">
        <v>20.293600000000001</v>
      </c>
      <c r="T62">
        <v>0</v>
      </c>
      <c r="U62">
        <v>410.625</v>
      </c>
      <c r="V62">
        <v>12.5747</v>
      </c>
      <c r="W62">
        <v>37.164499999999997</v>
      </c>
      <c r="X62">
        <v>112.26090000000001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6.4089999999999998</v>
      </c>
      <c r="AG62">
        <v>43.574399999999997</v>
      </c>
      <c r="AH62">
        <v>0</v>
      </c>
      <c r="AI62">
        <v>0</v>
      </c>
      <c r="AJ62">
        <v>0</v>
      </c>
      <c r="AK62">
        <v>25.38</v>
      </c>
      <c r="AL62">
        <v>2.3239999999999998</v>
      </c>
      <c r="AM62">
        <v>0</v>
      </c>
      <c r="AN62">
        <v>0.76519999999999999</v>
      </c>
      <c r="AO62">
        <v>0</v>
      </c>
      <c r="AP62">
        <v>4.9958999999999998</v>
      </c>
      <c r="AQ62">
        <v>0</v>
      </c>
      <c r="AR62">
        <v>8.8320000000000007</v>
      </c>
      <c r="AS62">
        <v>10.492559999999999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2176.8784700000001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592.89</v>
      </c>
      <c r="L63">
        <v>350</v>
      </c>
      <c r="M63">
        <v>92</v>
      </c>
      <c r="N63">
        <v>118.125</v>
      </c>
      <c r="O63">
        <v>61.83</v>
      </c>
      <c r="P63">
        <v>125.58750000000001</v>
      </c>
      <c r="Q63">
        <v>16.12181</v>
      </c>
      <c r="R63">
        <v>33.384799999999998</v>
      </c>
      <c r="S63">
        <v>20.293600000000001</v>
      </c>
      <c r="T63">
        <v>0</v>
      </c>
      <c r="U63">
        <v>416.25</v>
      </c>
      <c r="V63">
        <v>12.5747</v>
      </c>
      <c r="W63">
        <v>37.164499999999997</v>
      </c>
      <c r="X63">
        <v>112.26090000000001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6.4089999999999998</v>
      </c>
      <c r="AG63">
        <v>43.574399999999997</v>
      </c>
      <c r="AH63">
        <v>0</v>
      </c>
      <c r="AI63">
        <v>0</v>
      </c>
      <c r="AJ63">
        <v>0</v>
      </c>
      <c r="AK63">
        <v>25.38</v>
      </c>
      <c r="AL63">
        <v>2.3239999999999998</v>
      </c>
      <c r="AM63">
        <v>0</v>
      </c>
      <c r="AN63">
        <v>0.76519999999999999</v>
      </c>
      <c r="AO63">
        <v>0</v>
      </c>
      <c r="AP63">
        <v>4.9958999999999998</v>
      </c>
      <c r="AQ63">
        <v>0</v>
      </c>
      <c r="AR63">
        <v>11.04</v>
      </c>
      <c r="AS63">
        <v>10.492559999999999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2104.7114700000002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592.89</v>
      </c>
      <c r="L64">
        <v>350</v>
      </c>
      <c r="M64">
        <v>92</v>
      </c>
      <c r="N64">
        <v>118.125</v>
      </c>
      <c r="O64">
        <v>61.83</v>
      </c>
      <c r="P64">
        <v>125.58750000000001</v>
      </c>
      <c r="Q64">
        <v>16.12181</v>
      </c>
      <c r="R64">
        <v>33.384799999999998</v>
      </c>
      <c r="S64">
        <v>20.293600000000001</v>
      </c>
      <c r="T64">
        <v>0</v>
      </c>
      <c r="U64">
        <v>418.77</v>
      </c>
      <c r="V64">
        <v>12.5747</v>
      </c>
      <c r="W64">
        <v>37.164499999999997</v>
      </c>
      <c r="X64">
        <v>112.26090000000001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6.4089999999999998</v>
      </c>
      <c r="AG64">
        <v>43.574399999999997</v>
      </c>
      <c r="AH64">
        <v>0</v>
      </c>
      <c r="AI64">
        <v>0</v>
      </c>
      <c r="AJ64">
        <v>0</v>
      </c>
      <c r="AK64">
        <v>25.38</v>
      </c>
      <c r="AL64">
        <v>2.3239999999999998</v>
      </c>
      <c r="AM64">
        <v>0</v>
      </c>
      <c r="AN64">
        <v>0.76519999999999999</v>
      </c>
      <c r="AO64">
        <v>0</v>
      </c>
      <c r="AP64">
        <v>1.1529</v>
      </c>
      <c r="AQ64">
        <v>0</v>
      </c>
      <c r="AR64">
        <v>11.04</v>
      </c>
      <c r="AS64">
        <v>10.492559999999999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2103.3884700000003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583</v>
      </c>
      <c r="L65">
        <v>350</v>
      </c>
      <c r="M65">
        <v>92</v>
      </c>
      <c r="N65">
        <v>118.125</v>
      </c>
      <c r="O65">
        <v>61.83</v>
      </c>
      <c r="P65">
        <v>125.58750000000001</v>
      </c>
      <c r="Q65">
        <v>16.12181</v>
      </c>
      <c r="R65">
        <v>33.384799999999998</v>
      </c>
      <c r="S65">
        <v>20.293600000000001</v>
      </c>
      <c r="T65">
        <v>0</v>
      </c>
      <c r="U65">
        <v>418.77</v>
      </c>
      <c r="V65">
        <v>12.5747</v>
      </c>
      <c r="W65">
        <v>37.164499999999997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6.4089999999999998</v>
      </c>
      <c r="AG65">
        <v>43.574399999999997</v>
      </c>
      <c r="AH65">
        <v>0</v>
      </c>
      <c r="AI65">
        <v>0</v>
      </c>
      <c r="AJ65">
        <v>0</v>
      </c>
      <c r="AK65">
        <v>25.38</v>
      </c>
      <c r="AL65">
        <v>2.3239999999999998</v>
      </c>
      <c r="AM65">
        <v>0</v>
      </c>
      <c r="AN65">
        <v>0.76519999999999999</v>
      </c>
      <c r="AO65">
        <v>0</v>
      </c>
      <c r="AP65">
        <v>1.1529</v>
      </c>
      <c r="AQ65">
        <v>0</v>
      </c>
      <c r="AR65">
        <v>11.04</v>
      </c>
      <c r="AS65">
        <v>10.492559999999999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2128.7531950000007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587</v>
      </c>
      <c r="L66">
        <v>350</v>
      </c>
      <c r="M66">
        <v>92</v>
      </c>
      <c r="N66">
        <v>118.125</v>
      </c>
      <c r="O66">
        <v>61.83</v>
      </c>
      <c r="P66">
        <v>125.58750000000001</v>
      </c>
      <c r="Q66">
        <v>16.12181</v>
      </c>
      <c r="R66">
        <v>33.384799999999998</v>
      </c>
      <c r="S66">
        <v>20.293600000000001</v>
      </c>
      <c r="T66">
        <v>0</v>
      </c>
      <c r="U66">
        <v>418.77</v>
      </c>
      <c r="V66">
        <v>12.5747</v>
      </c>
      <c r="W66">
        <v>37.164499999999997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6.4089999999999998</v>
      </c>
      <c r="AG66">
        <v>43.574399999999997</v>
      </c>
      <c r="AH66">
        <v>0</v>
      </c>
      <c r="AI66">
        <v>0</v>
      </c>
      <c r="AJ66">
        <v>0</v>
      </c>
      <c r="AK66">
        <v>25.38</v>
      </c>
      <c r="AL66">
        <v>2.3239999999999998</v>
      </c>
      <c r="AM66">
        <v>0</v>
      </c>
      <c r="AN66">
        <v>0.76519999999999999</v>
      </c>
      <c r="AO66">
        <v>0</v>
      </c>
      <c r="AP66">
        <v>1.1529</v>
      </c>
      <c r="AQ66">
        <v>0</v>
      </c>
      <c r="AR66">
        <v>11.04</v>
      </c>
      <c r="AS66">
        <v>10.492559999999999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2132.7531950000007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606</v>
      </c>
      <c r="L67">
        <v>350</v>
      </c>
      <c r="M67">
        <v>92</v>
      </c>
      <c r="N67">
        <v>118.125</v>
      </c>
      <c r="O67">
        <v>61.83</v>
      </c>
      <c r="P67">
        <v>125.58750000000001</v>
      </c>
      <c r="Q67">
        <v>16.12181</v>
      </c>
      <c r="R67">
        <v>33.384799999999998</v>
      </c>
      <c r="S67">
        <v>20.293600000000001</v>
      </c>
      <c r="T67">
        <v>0</v>
      </c>
      <c r="U67">
        <v>418.77</v>
      </c>
      <c r="V67">
        <v>12.5747</v>
      </c>
      <c r="W67">
        <v>37.164499999999997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6.4089999999999998</v>
      </c>
      <c r="AG67">
        <v>43.574399999999997</v>
      </c>
      <c r="AH67">
        <v>0</v>
      </c>
      <c r="AI67">
        <v>0</v>
      </c>
      <c r="AJ67">
        <v>0</v>
      </c>
      <c r="AK67">
        <v>25.38</v>
      </c>
      <c r="AL67">
        <v>2.3239999999999998</v>
      </c>
      <c r="AM67">
        <v>0</v>
      </c>
      <c r="AN67">
        <v>0.76519999999999999</v>
      </c>
      <c r="AO67">
        <v>0</v>
      </c>
      <c r="AP67">
        <v>1.1529</v>
      </c>
      <c r="AQ67">
        <v>15.246</v>
      </c>
      <c r="AR67">
        <v>11.04</v>
      </c>
      <c r="AS67">
        <v>10.492559999999999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2166.9991950000008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616</v>
      </c>
      <c r="L68">
        <v>350</v>
      </c>
      <c r="M68">
        <v>92</v>
      </c>
      <c r="N68">
        <v>118.125</v>
      </c>
      <c r="O68">
        <v>61.83</v>
      </c>
      <c r="P68">
        <v>125.58750000000001</v>
      </c>
      <c r="Q68">
        <v>16.12181</v>
      </c>
      <c r="R68">
        <v>33.384799999999998</v>
      </c>
      <c r="S68">
        <v>20.293600000000001</v>
      </c>
      <c r="T68">
        <v>0</v>
      </c>
      <c r="U68">
        <v>418.77</v>
      </c>
      <c r="V68">
        <v>12.5747</v>
      </c>
      <c r="W68">
        <v>37.164499999999997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6.4089999999999998</v>
      </c>
      <c r="AG68">
        <v>43.574399999999997</v>
      </c>
      <c r="AH68">
        <v>0</v>
      </c>
      <c r="AI68">
        <v>0</v>
      </c>
      <c r="AJ68">
        <v>0</v>
      </c>
      <c r="AK68">
        <v>25.38</v>
      </c>
      <c r="AL68">
        <v>2.3239999999999998</v>
      </c>
      <c r="AM68">
        <v>0</v>
      </c>
      <c r="AN68">
        <v>0.76519999999999999</v>
      </c>
      <c r="AO68">
        <v>0</v>
      </c>
      <c r="AP68">
        <v>1.1529</v>
      </c>
      <c r="AQ68">
        <v>30.492000000000001</v>
      </c>
      <c r="AR68">
        <v>13.247999999999999</v>
      </c>
      <c r="AS68">
        <v>10.492559999999999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2194.453195000001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616</v>
      </c>
      <c r="L69">
        <v>369.45</v>
      </c>
      <c r="M69">
        <v>92</v>
      </c>
      <c r="N69">
        <v>118.125</v>
      </c>
      <c r="O69">
        <v>61.83</v>
      </c>
      <c r="P69">
        <v>125.58750000000001</v>
      </c>
      <c r="Q69">
        <v>16.12181</v>
      </c>
      <c r="R69">
        <v>33.384799999999998</v>
      </c>
      <c r="S69">
        <v>20.293600000000001</v>
      </c>
      <c r="T69">
        <v>0</v>
      </c>
      <c r="U69">
        <v>418.77</v>
      </c>
      <c r="V69">
        <v>12.5747</v>
      </c>
      <c r="W69">
        <v>37.164499999999997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6.4089999999999998</v>
      </c>
      <c r="AG69">
        <v>43.574399999999997</v>
      </c>
      <c r="AH69">
        <v>23.390899999999998</v>
      </c>
      <c r="AI69">
        <v>0</v>
      </c>
      <c r="AJ69">
        <v>0</v>
      </c>
      <c r="AK69">
        <v>25.38</v>
      </c>
      <c r="AL69">
        <v>2.3239999999999998</v>
      </c>
      <c r="AM69">
        <v>0</v>
      </c>
      <c r="AN69">
        <v>0.76519999999999999</v>
      </c>
      <c r="AO69">
        <v>0</v>
      </c>
      <c r="AP69">
        <v>4.9958999999999998</v>
      </c>
      <c r="AQ69">
        <v>30.492000000000001</v>
      </c>
      <c r="AR69">
        <v>48.576000000000001</v>
      </c>
      <c r="AS69">
        <v>13.452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2279.4245350000006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616</v>
      </c>
      <c r="L70">
        <v>401.17</v>
      </c>
      <c r="M70">
        <v>92</v>
      </c>
      <c r="N70">
        <v>118.125</v>
      </c>
      <c r="O70">
        <v>61.83</v>
      </c>
      <c r="P70">
        <v>125.58750000000001</v>
      </c>
      <c r="Q70">
        <v>16.12181</v>
      </c>
      <c r="R70">
        <v>33.384799999999998</v>
      </c>
      <c r="S70">
        <v>20.293600000000001</v>
      </c>
      <c r="T70">
        <v>0</v>
      </c>
      <c r="U70">
        <v>418.77</v>
      </c>
      <c r="V70">
        <v>12.5747</v>
      </c>
      <c r="W70">
        <v>37.164499999999997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9.1360360000000007</v>
      </c>
      <c r="AE70">
        <v>14.113</v>
      </c>
      <c r="AF70">
        <v>6.4089999999999998</v>
      </c>
      <c r="AG70">
        <v>43.574399999999997</v>
      </c>
      <c r="AH70">
        <v>46.781799999999997</v>
      </c>
      <c r="AI70">
        <v>0</v>
      </c>
      <c r="AJ70">
        <v>0</v>
      </c>
      <c r="AK70">
        <v>25.38</v>
      </c>
      <c r="AL70">
        <v>2.3239999999999998</v>
      </c>
      <c r="AM70">
        <v>0</v>
      </c>
      <c r="AN70">
        <v>0.76519999999999999</v>
      </c>
      <c r="AO70">
        <v>0</v>
      </c>
      <c r="AP70">
        <v>4.9958999999999998</v>
      </c>
      <c r="AQ70">
        <v>45.738</v>
      </c>
      <c r="AR70">
        <v>48.576000000000001</v>
      </c>
      <c r="AS70">
        <v>13.452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2373.0304710000005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681</v>
      </c>
      <c r="L71">
        <v>435</v>
      </c>
      <c r="M71">
        <v>92</v>
      </c>
      <c r="N71">
        <v>118.125</v>
      </c>
      <c r="O71">
        <v>61.83</v>
      </c>
      <c r="P71">
        <v>125.58750000000001</v>
      </c>
      <c r="Q71">
        <v>21.821809999999999</v>
      </c>
      <c r="R71">
        <v>42.390099999999997</v>
      </c>
      <c r="S71">
        <v>26.3901</v>
      </c>
      <c r="T71">
        <v>0</v>
      </c>
      <c r="U71">
        <v>418.77</v>
      </c>
      <c r="V71">
        <v>18.1401</v>
      </c>
      <c r="W71">
        <v>46.399079999999998</v>
      </c>
      <c r="X71">
        <v>147.515625</v>
      </c>
      <c r="Y71">
        <v>0</v>
      </c>
      <c r="Z71">
        <v>0</v>
      </c>
      <c r="AA71">
        <v>6.32</v>
      </c>
      <c r="AB71">
        <v>13.17004</v>
      </c>
      <c r="AC71">
        <v>9.6778399999999998</v>
      </c>
      <c r="AD71">
        <v>9.1360360000000007</v>
      </c>
      <c r="AE71">
        <v>14.113</v>
      </c>
      <c r="AF71">
        <v>8.8740000000000006</v>
      </c>
      <c r="AG71">
        <v>43.574399999999997</v>
      </c>
      <c r="AH71">
        <v>70.172700000000006</v>
      </c>
      <c r="AI71">
        <v>0</v>
      </c>
      <c r="AJ71">
        <v>0</v>
      </c>
      <c r="AK71">
        <v>25.38</v>
      </c>
      <c r="AL71">
        <v>2.3239999999999998</v>
      </c>
      <c r="AM71">
        <v>0</v>
      </c>
      <c r="AN71">
        <v>0.76519999999999999</v>
      </c>
      <c r="AO71">
        <v>0</v>
      </c>
      <c r="AP71">
        <v>4.9958999999999998</v>
      </c>
      <c r="AQ71">
        <v>59.85</v>
      </c>
      <c r="AR71">
        <v>8.8320000000000007</v>
      </c>
      <c r="AS71">
        <v>10.7616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2534.1636309999994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681</v>
      </c>
      <c r="L72">
        <v>445</v>
      </c>
      <c r="M72">
        <v>92</v>
      </c>
      <c r="N72">
        <v>118.125</v>
      </c>
      <c r="O72">
        <v>61.83</v>
      </c>
      <c r="P72">
        <v>125.58750000000001</v>
      </c>
      <c r="Q72">
        <v>21.821809999999999</v>
      </c>
      <c r="R72">
        <v>42.390099999999997</v>
      </c>
      <c r="S72">
        <v>26.3901</v>
      </c>
      <c r="T72">
        <v>0</v>
      </c>
      <c r="U72">
        <v>418.77</v>
      </c>
      <c r="V72">
        <v>18.1401</v>
      </c>
      <c r="W72">
        <v>46.399079999999998</v>
      </c>
      <c r="X72">
        <v>147.515625</v>
      </c>
      <c r="Y72">
        <v>0</v>
      </c>
      <c r="Z72">
        <v>0</v>
      </c>
      <c r="AA72">
        <v>19.75</v>
      </c>
      <c r="AB72">
        <v>13.17004</v>
      </c>
      <c r="AC72">
        <v>19.35568</v>
      </c>
      <c r="AD72">
        <v>18.272072000000001</v>
      </c>
      <c r="AE72">
        <v>28.225999999999999</v>
      </c>
      <c r="AF72">
        <v>17.748000000000001</v>
      </c>
      <c r="AG72">
        <v>43.574399999999997</v>
      </c>
      <c r="AH72">
        <v>93.563599999999994</v>
      </c>
      <c r="AI72">
        <v>2.5459999999999998</v>
      </c>
      <c r="AJ72">
        <v>0</v>
      </c>
      <c r="AK72">
        <v>25.38</v>
      </c>
      <c r="AL72">
        <v>23.24</v>
      </c>
      <c r="AM72">
        <v>0</v>
      </c>
      <c r="AN72">
        <v>0.76519999999999999</v>
      </c>
      <c r="AO72">
        <v>0</v>
      </c>
      <c r="AP72">
        <v>1.1529</v>
      </c>
      <c r="AQ72">
        <v>59.85</v>
      </c>
      <c r="AR72">
        <v>8.8320000000000007</v>
      </c>
      <c r="AS72">
        <v>10.7616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2642.404407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681</v>
      </c>
      <c r="L73">
        <v>401</v>
      </c>
      <c r="M73">
        <v>92</v>
      </c>
      <c r="N73">
        <v>118.125</v>
      </c>
      <c r="O73">
        <v>61.83</v>
      </c>
      <c r="P73">
        <v>125.58750000000001</v>
      </c>
      <c r="Q73">
        <v>15.12181</v>
      </c>
      <c r="R73">
        <v>33.2348</v>
      </c>
      <c r="S73">
        <v>21.1736</v>
      </c>
      <c r="T73">
        <v>0</v>
      </c>
      <c r="U73">
        <v>418.77</v>
      </c>
      <c r="V73">
        <v>12.5747</v>
      </c>
      <c r="W73">
        <v>37.164499999999997</v>
      </c>
      <c r="X73">
        <v>147.515625</v>
      </c>
      <c r="Y73">
        <v>0</v>
      </c>
      <c r="Z73">
        <v>13.1076</v>
      </c>
      <c r="AA73">
        <v>42.14808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43.574399999999997</v>
      </c>
      <c r="AH73">
        <v>116.9545</v>
      </c>
      <c r="AI73">
        <v>16.548999999999999</v>
      </c>
      <c r="AJ73">
        <v>0</v>
      </c>
      <c r="AK73">
        <v>25.38</v>
      </c>
      <c r="AL73">
        <v>53.451999999999998</v>
      </c>
      <c r="AM73">
        <v>0</v>
      </c>
      <c r="AN73">
        <v>0.76519999999999999</v>
      </c>
      <c r="AO73">
        <v>0</v>
      </c>
      <c r="AP73">
        <v>1.1529</v>
      </c>
      <c r="AQ73">
        <v>59.85</v>
      </c>
      <c r="AR73">
        <v>8.8320000000000007</v>
      </c>
      <c r="AS73">
        <v>10.7616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2721.978838999999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681</v>
      </c>
      <c r="L74">
        <v>563</v>
      </c>
      <c r="M74">
        <v>92</v>
      </c>
      <c r="N74">
        <v>118.125</v>
      </c>
      <c r="O74">
        <v>61.83</v>
      </c>
      <c r="P74">
        <v>125.58750000000001</v>
      </c>
      <c r="Q74">
        <v>21.821809999999999</v>
      </c>
      <c r="R74">
        <v>42.390099999999997</v>
      </c>
      <c r="S74">
        <v>26.3901</v>
      </c>
      <c r="T74">
        <v>0</v>
      </c>
      <c r="U74">
        <v>418.77</v>
      </c>
      <c r="V74">
        <v>18.1401</v>
      </c>
      <c r="W74">
        <v>46.399079999999998</v>
      </c>
      <c r="X74">
        <v>147.515625</v>
      </c>
      <c r="Y74">
        <v>0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43.574399999999997</v>
      </c>
      <c r="AH74">
        <v>116.9545</v>
      </c>
      <c r="AI74">
        <v>16.548999999999999</v>
      </c>
      <c r="AJ74">
        <v>0</v>
      </c>
      <c r="AK74">
        <v>25.38</v>
      </c>
      <c r="AL74">
        <v>53.451999999999998</v>
      </c>
      <c r="AM74">
        <v>0</v>
      </c>
      <c r="AN74">
        <v>0.76519999999999999</v>
      </c>
      <c r="AO74">
        <v>0</v>
      </c>
      <c r="AP74">
        <v>1.1529</v>
      </c>
      <c r="AQ74">
        <v>59.85</v>
      </c>
      <c r="AR74">
        <v>8.8320000000000007</v>
      </c>
      <c r="AS74">
        <v>10.7616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2919.8506189999994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681</v>
      </c>
      <c r="L75">
        <v>581.61680000000001</v>
      </c>
      <c r="M75">
        <v>92</v>
      </c>
      <c r="N75">
        <v>118.125</v>
      </c>
      <c r="O75">
        <v>61.83</v>
      </c>
      <c r="P75">
        <v>125.58750000000001</v>
      </c>
      <c r="Q75">
        <v>21.821809999999999</v>
      </c>
      <c r="R75">
        <v>42.390099999999997</v>
      </c>
      <c r="S75">
        <v>26.3901</v>
      </c>
      <c r="T75">
        <v>0</v>
      </c>
      <c r="U75">
        <v>418.77</v>
      </c>
      <c r="V75">
        <v>18.1401</v>
      </c>
      <c r="W75">
        <v>46.399079999999998</v>
      </c>
      <c r="X75">
        <v>147.515625</v>
      </c>
      <c r="Y75">
        <v>0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43.574399999999997</v>
      </c>
      <c r="AH75">
        <v>116.9545</v>
      </c>
      <c r="AI75">
        <v>16.548999999999999</v>
      </c>
      <c r="AJ75">
        <v>0</v>
      </c>
      <c r="AK75">
        <v>25.38</v>
      </c>
      <c r="AL75">
        <v>53.451999999999998</v>
      </c>
      <c r="AM75">
        <v>0</v>
      </c>
      <c r="AN75">
        <v>0.76519999999999999</v>
      </c>
      <c r="AO75">
        <v>0</v>
      </c>
      <c r="AP75">
        <v>4.9958999999999998</v>
      </c>
      <c r="AQ75">
        <v>59.85</v>
      </c>
      <c r="AR75">
        <v>8.8320000000000007</v>
      </c>
      <c r="AS75">
        <v>10.7616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2942.3104189999999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681</v>
      </c>
      <c r="L76">
        <v>598.61680000000001</v>
      </c>
      <c r="M76">
        <v>92</v>
      </c>
      <c r="N76">
        <v>118.125</v>
      </c>
      <c r="O76">
        <v>61.83</v>
      </c>
      <c r="P76">
        <v>125.58750000000001</v>
      </c>
      <c r="Q76">
        <v>21.821809999999999</v>
      </c>
      <c r="R76">
        <v>42.390099999999997</v>
      </c>
      <c r="S76">
        <v>26.3901</v>
      </c>
      <c r="T76">
        <v>0</v>
      </c>
      <c r="U76">
        <v>418.77</v>
      </c>
      <c r="V76">
        <v>18.1401</v>
      </c>
      <c r="W76">
        <v>46.399079999999998</v>
      </c>
      <c r="X76">
        <v>147.515625</v>
      </c>
      <c r="Y76">
        <v>0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43.574399999999997</v>
      </c>
      <c r="AH76">
        <v>116.9545</v>
      </c>
      <c r="AI76">
        <v>16.548999999999999</v>
      </c>
      <c r="AJ76">
        <v>0</v>
      </c>
      <c r="AK76">
        <v>25.38</v>
      </c>
      <c r="AL76">
        <v>53.451999999999998</v>
      </c>
      <c r="AM76">
        <v>0</v>
      </c>
      <c r="AN76">
        <v>0.76519999999999999</v>
      </c>
      <c r="AO76">
        <v>0</v>
      </c>
      <c r="AP76">
        <v>4.9958999999999998</v>
      </c>
      <c r="AQ76">
        <v>59.85</v>
      </c>
      <c r="AR76">
        <v>8.8320000000000007</v>
      </c>
      <c r="AS76">
        <v>10.7616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2938.0998629999999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681</v>
      </c>
      <c r="L77">
        <v>606.61680000000001</v>
      </c>
      <c r="M77">
        <v>92</v>
      </c>
      <c r="N77">
        <v>118.125</v>
      </c>
      <c r="O77">
        <v>61.83</v>
      </c>
      <c r="P77">
        <v>125.58750000000001</v>
      </c>
      <c r="Q77">
        <v>21.821809999999999</v>
      </c>
      <c r="R77">
        <v>42.390099999999997</v>
      </c>
      <c r="S77">
        <v>26.3901</v>
      </c>
      <c r="T77">
        <v>0</v>
      </c>
      <c r="U77">
        <v>418.77</v>
      </c>
      <c r="V77">
        <v>18.1401</v>
      </c>
      <c r="W77">
        <v>46.399079999999998</v>
      </c>
      <c r="X77">
        <v>147.515625</v>
      </c>
      <c r="Y77">
        <v>0</v>
      </c>
      <c r="Z77">
        <v>13.1076</v>
      </c>
      <c r="AA77">
        <v>42.14808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43.574399999999997</v>
      </c>
      <c r="AH77">
        <v>116.9545</v>
      </c>
      <c r="AI77">
        <v>16.548999999999999</v>
      </c>
      <c r="AJ77">
        <v>0</v>
      </c>
      <c r="AK77">
        <v>25.38</v>
      </c>
      <c r="AL77">
        <v>53.451999999999998</v>
      </c>
      <c r="AM77">
        <v>0</v>
      </c>
      <c r="AN77">
        <v>0.76519999999999999</v>
      </c>
      <c r="AO77">
        <v>0</v>
      </c>
      <c r="AP77">
        <v>1.1529</v>
      </c>
      <c r="AQ77">
        <v>59.85</v>
      </c>
      <c r="AR77">
        <v>8.8320000000000007</v>
      </c>
      <c r="AS77">
        <v>10.7616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2942.2568630000001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681</v>
      </c>
      <c r="L78">
        <v>600.61680000000001</v>
      </c>
      <c r="M78">
        <v>92</v>
      </c>
      <c r="N78">
        <v>118.125</v>
      </c>
      <c r="O78">
        <v>61.83</v>
      </c>
      <c r="P78">
        <v>125.58750000000001</v>
      </c>
      <c r="Q78">
        <v>21.821809999999999</v>
      </c>
      <c r="R78">
        <v>42.390099999999997</v>
      </c>
      <c r="S78">
        <v>26.3901</v>
      </c>
      <c r="T78">
        <v>0</v>
      </c>
      <c r="U78">
        <v>418.77</v>
      </c>
      <c r="V78">
        <v>18.1401</v>
      </c>
      <c r="W78">
        <v>46.399079999999998</v>
      </c>
      <c r="X78">
        <v>147.515625</v>
      </c>
      <c r="Y78">
        <v>0</v>
      </c>
      <c r="Z78">
        <v>13.1076</v>
      </c>
      <c r="AA78">
        <v>42.14808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43.574399999999997</v>
      </c>
      <c r="AH78">
        <v>116.9545</v>
      </c>
      <c r="AI78">
        <v>16.548999999999999</v>
      </c>
      <c r="AJ78">
        <v>0</v>
      </c>
      <c r="AK78">
        <v>25.38</v>
      </c>
      <c r="AL78">
        <v>53.451999999999998</v>
      </c>
      <c r="AM78">
        <v>0</v>
      </c>
      <c r="AN78">
        <v>0.76519999999999999</v>
      </c>
      <c r="AO78">
        <v>0</v>
      </c>
      <c r="AP78">
        <v>1.1529</v>
      </c>
      <c r="AQ78">
        <v>59.85</v>
      </c>
      <c r="AR78">
        <v>8.8320000000000007</v>
      </c>
      <c r="AS78">
        <v>10.7616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2922.1438629999998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681</v>
      </c>
      <c r="L79">
        <v>605.61680000000001</v>
      </c>
      <c r="M79">
        <v>92</v>
      </c>
      <c r="N79">
        <v>118.125</v>
      </c>
      <c r="O79">
        <v>61.83</v>
      </c>
      <c r="P79">
        <v>125.58750000000001</v>
      </c>
      <c r="Q79">
        <v>21.821809999999999</v>
      </c>
      <c r="R79">
        <v>42.390099999999997</v>
      </c>
      <c r="S79">
        <v>26.3901</v>
      </c>
      <c r="T79">
        <v>0</v>
      </c>
      <c r="U79">
        <v>418.77</v>
      </c>
      <c r="V79">
        <v>18.1401</v>
      </c>
      <c r="W79">
        <v>46.399079999999998</v>
      </c>
      <c r="X79">
        <v>147.515625</v>
      </c>
      <c r="Y79">
        <v>0</v>
      </c>
      <c r="Z79">
        <v>6.5537999999999998</v>
      </c>
      <c r="AA79">
        <v>19.75</v>
      </c>
      <c r="AB79">
        <v>13.17004</v>
      </c>
      <c r="AC79">
        <v>19.35568</v>
      </c>
      <c r="AD79">
        <v>18.272072000000001</v>
      </c>
      <c r="AE79">
        <v>14.113</v>
      </c>
      <c r="AF79">
        <v>9.0711999999999993</v>
      </c>
      <c r="AG79">
        <v>43.574399999999997</v>
      </c>
      <c r="AH79">
        <v>93.563599999999994</v>
      </c>
      <c r="AI79">
        <v>2.5459999999999998</v>
      </c>
      <c r="AJ79">
        <v>0</v>
      </c>
      <c r="AK79">
        <v>25.38</v>
      </c>
      <c r="AL79">
        <v>23.24</v>
      </c>
      <c r="AM79">
        <v>0</v>
      </c>
      <c r="AN79">
        <v>0.76519999999999999</v>
      </c>
      <c r="AO79">
        <v>0</v>
      </c>
      <c r="AP79">
        <v>1.1529</v>
      </c>
      <c r="AQ79">
        <v>59.85</v>
      </c>
      <c r="AR79">
        <v>8.8320000000000007</v>
      </c>
      <c r="AS79">
        <v>10.7616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2786.7852069999999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681</v>
      </c>
      <c r="L80">
        <v>637.73680000000002</v>
      </c>
      <c r="M80">
        <v>92</v>
      </c>
      <c r="N80">
        <v>118.125</v>
      </c>
      <c r="O80">
        <v>61.83</v>
      </c>
      <c r="P80">
        <v>125.58750000000001</v>
      </c>
      <c r="Q80">
        <v>21.821809999999999</v>
      </c>
      <c r="R80">
        <v>42.390099999999997</v>
      </c>
      <c r="S80">
        <v>26.3901</v>
      </c>
      <c r="T80">
        <v>0</v>
      </c>
      <c r="U80">
        <v>418.77</v>
      </c>
      <c r="V80">
        <v>18.1401</v>
      </c>
      <c r="W80">
        <v>46.399079999999998</v>
      </c>
      <c r="X80">
        <v>147.515625</v>
      </c>
      <c r="Y80">
        <v>0</v>
      </c>
      <c r="Z80">
        <v>6.5537999999999998</v>
      </c>
      <c r="AA80">
        <v>6.32</v>
      </c>
      <c r="AB80">
        <v>13.17004</v>
      </c>
      <c r="AC80">
        <v>19.35568</v>
      </c>
      <c r="AD80">
        <v>18.266787999999998</v>
      </c>
      <c r="AE80">
        <v>3.8490000000000002</v>
      </c>
      <c r="AF80">
        <v>8.8740000000000006</v>
      </c>
      <c r="AG80">
        <v>43.574399999999997</v>
      </c>
      <c r="AH80">
        <v>70.172700000000006</v>
      </c>
      <c r="AI80">
        <v>0</v>
      </c>
      <c r="AJ80">
        <v>0</v>
      </c>
      <c r="AK80">
        <v>25.38</v>
      </c>
      <c r="AL80">
        <v>10.458</v>
      </c>
      <c r="AM80">
        <v>0</v>
      </c>
      <c r="AN80">
        <v>0.76519999999999999</v>
      </c>
      <c r="AO80">
        <v>0</v>
      </c>
      <c r="AP80">
        <v>1.1529</v>
      </c>
      <c r="AQ80">
        <v>59.85</v>
      </c>
      <c r="AR80">
        <v>8.8320000000000007</v>
      </c>
      <c r="AS80">
        <v>10.7616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2756.2898230000005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681.03319999999997</v>
      </c>
      <c r="L81">
        <v>637.73680000000002</v>
      </c>
      <c r="M81">
        <v>92</v>
      </c>
      <c r="N81">
        <v>118.125</v>
      </c>
      <c r="O81">
        <v>61.83</v>
      </c>
      <c r="P81">
        <v>125.58750000000001</v>
      </c>
      <c r="Q81">
        <v>21.821809999999999</v>
      </c>
      <c r="R81">
        <v>42.390099999999997</v>
      </c>
      <c r="S81">
        <v>26.3901</v>
      </c>
      <c r="T81">
        <v>0</v>
      </c>
      <c r="U81">
        <v>418.77</v>
      </c>
      <c r="V81">
        <v>18.1401</v>
      </c>
      <c r="W81">
        <v>46.399079999999998</v>
      </c>
      <c r="X81">
        <v>147.515625</v>
      </c>
      <c r="Y81">
        <v>0</v>
      </c>
      <c r="Z81">
        <v>6.5537999999999998</v>
      </c>
      <c r="AA81">
        <v>0</v>
      </c>
      <c r="AB81">
        <v>13.17004</v>
      </c>
      <c r="AC81">
        <v>9.6778399999999998</v>
      </c>
      <c r="AD81">
        <v>18.229800000000001</v>
      </c>
      <c r="AE81">
        <v>3.8490000000000002</v>
      </c>
      <c r="AF81">
        <v>8.8740000000000006</v>
      </c>
      <c r="AG81">
        <v>43.574399999999997</v>
      </c>
      <c r="AH81">
        <v>46.781799999999997</v>
      </c>
      <c r="AI81">
        <v>0</v>
      </c>
      <c r="AJ81">
        <v>0</v>
      </c>
      <c r="AK81">
        <v>25.38</v>
      </c>
      <c r="AL81">
        <v>10.458</v>
      </c>
      <c r="AM81">
        <v>0</v>
      </c>
      <c r="AN81">
        <v>0.76519999999999999</v>
      </c>
      <c r="AO81">
        <v>0</v>
      </c>
      <c r="AP81">
        <v>1.1529</v>
      </c>
      <c r="AQ81">
        <v>59.85</v>
      </c>
      <c r="AR81">
        <v>8.8320000000000007</v>
      </c>
      <c r="AS81">
        <v>10.7616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2716.8972950000002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681.03319999999997</v>
      </c>
      <c r="L82">
        <v>637.73680000000002</v>
      </c>
      <c r="M82">
        <v>92</v>
      </c>
      <c r="N82">
        <v>118.125</v>
      </c>
      <c r="O82">
        <v>61.83</v>
      </c>
      <c r="P82">
        <v>125.58750000000001</v>
      </c>
      <c r="Q82">
        <v>21.821809999999999</v>
      </c>
      <c r="R82">
        <v>42.390099999999997</v>
      </c>
      <c r="S82">
        <v>26.3901</v>
      </c>
      <c r="T82">
        <v>0</v>
      </c>
      <c r="U82">
        <v>418.77</v>
      </c>
      <c r="V82">
        <v>18.1401</v>
      </c>
      <c r="W82">
        <v>46.399079999999998</v>
      </c>
      <c r="X82">
        <v>147.515625</v>
      </c>
      <c r="Y82">
        <v>0</v>
      </c>
      <c r="Z82">
        <v>6.5537999999999998</v>
      </c>
      <c r="AA82">
        <v>0</v>
      </c>
      <c r="AB82">
        <v>6.3983999999999996</v>
      </c>
      <c r="AC82">
        <v>9.6778399999999998</v>
      </c>
      <c r="AD82">
        <v>18.229800000000001</v>
      </c>
      <c r="AE82">
        <v>3.8490000000000002</v>
      </c>
      <c r="AF82">
        <v>8.8740000000000006</v>
      </c>
      <c r="AG82">
        <v>43.574399999999997</v>
      </c>
      <c r="AH82">
        <v>23.390899999999998</v>
      </c>
      <c r="AI82">
        <v>0</v>
      </c>
      <c r="AJ82">
        <v>0</v>
      </c>
      <c r="AK82">
        <v>25.38</v>
      </c>
      <c r="AL82">
        <v>10.458</v>
      </c>
      <c r="AM82">
        <v>0</v>
      </c>
      <c r="AN82">
        <v>0.76519999999999999</v>
      </c>
      <c r="AO82">
        <v>0</v>
      </c>
      <c r="AP82">
        <v>1.1529</v>
      </c>
      <c r="AQ82">
        <v>59.85</v>
      </c>
      <c r="AR82">
        <v>8.8320000000000007</v>
      </c>
      <c r="AS82">
        <v>10.7616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2686.734755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681.03319999999997</v>
      </c>
      <c r="L83">
        <v>604.12</v>
      </c>
      <c r="M83">
        <v>92</v>
      </c>
      <c r="N83">
        <v>118.125</v>
      </c>
      <c r="O83">
        <v>61.83</v>
      </c>
      <c r="P83">
        <v>125.58750000000001</v>
      </c>
      <c r="Q83">
        <v>19.980516000000001</v>
      </c>
      <c r="R83">
        <v>35.756889000000001</v>
      </c>
      <c r="S83">
        <v>22.687000000000001</v>
      </c>
      <c r="T83">
        <v>0</v>
      </c>
      <c r="U83">
        <v>418.77</v>
      </c>
      <c r="V83">
        <v>18.1401</v>
      </c>
      <c r="W83">
        <v>46.399079999999998</v>
      </c>
      <c r="X83">
        <v>147.515625</v>
      </c>
      <c r="Y83">
        <v>0</v>
      </c>
      <c r="Z83">
        <v>6.5537999999999998</v>
      </c>
      <c r="AA83">
        <v>0</v>
      </c>
      <c r="AB83">
        <v>0</v>
      </c>
      <c r="AC83">
        <v>7.6403999999999996</v>
      </c>
      <c r="AD83">
        <v>9.1149000000000004</v>
      </c>
      <c r="AE83">
        <v>3.8490000000000002</v>
      </c>
      <c r="AF83">
        <v>8.8740000000000006</v>
      </c>
      <c r="AG83">
        <v>43.574399999999997</v>
      </c>
      <c r="AH83">
        <v>0</v>
      </c>
      <c r="AI83">
        <v>0</v>
      </c>
      <c r="AJ83">
        <v>0</v>
      </c>
      <c r="AK83">
        <v>25.38</v>
      </c>
      <c r="AL83">
        <v>10.458</v>
      </c>
      <c r="AM83">
        <v>0</v>
      </c>
      <c r="AN83">
        <v>0.76519999999999999</v>
      </c>
      <c r="AO83">
        <v>0</v>
      </c>
      <c r="AP83">
        <v>1.1529</v>
      </c>
      <c r="AQ83">
        <v>59.85</v>
      </c>
      <c r="AR83">
        <v>48.576000000000001</v>
      </c>
      <c r="AS83">
        <v>14.7972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2643.7783100000001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681.03319999999997</v>
      </c>
      <c r="L84">
        <v>604.12</v>
      </c>
      <c r="M84">
        <v>92</v>
      </c>
      <c r="N84">
        <v>118.125</v>
      </c>
      <c r="O84">
        <v>61.83</v>
      </c>
      <c r="P84">
        <v>125.58750000000001</v>
      </c>
      <c r="Q84">
        <v>18.28181</v>
      </c>
      <c r="R84">
        <v>35.622999999999998</v>
      </c>
      <c r="S84">
        <v>22.687000000000001</v>
      </c>
      <c r="T84">
        <v>0</v>
      </c>
      <c r="U84">
        <v>418.77</v>
      </c>
      <c r="V84">
        <v>18.1401</v>
      </c>
      <c r="W84">
        <v>46.399079999999998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43.574399999999997</v>
      </c>
      <c r="AH84">
        <v>0</v>
      </c>
      <c r="AI84">
        <v>0</v>
      </c>
      <c r="AJ84">
        <v>0</v>
      </c>
      <c r="AK84">
        <v>25.38</v>
      </c>
      <c r="AL84">
        <v>10.458</v>
      </c>
      <c r="AM84">
        <v>0</v>
      </c>
      <c r="AN84">
        <v>0.76519999999999999</v>
      </c>
      <c r="AO84">
        <v>0</v>
      </c>
      <c r="AP84">
        <v>1.1529</v>
      </c>
      <c r="AQ84">
        <v>59.85</v>
      </c>
      <c r="AR84">
        <v>48.576000000000001</v>
      </c>
      <c r="AS84">
        <v>14.7972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2625.190415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651</v>
      </c>
      <c r="L85">
        <v>436.38</v>
      </c>
      <c r="M85">
        <v>92</v>
      </c>
      <c r="N85">
        <v>118.125</v>
      </c>
      <c r="O85">
        <v>61.83</v>
      </c>
      <c r="P85">
        <v>125.58750000000001</v>
      </c>
      <c r="Q85">
        <v>18.28181</v>
      </c>
      <c r="R85">
        <v>35.622999999999998</v>
      </c>
      <c r="S85">
        <v>22.687000000000001</v>
      </c>
      <c r="T85">
        <v>0</v>
      </c>
      <c r="U85">
        <v>418.77</v>
      </c>
      <c r="V85">
        <v>18.1401</v>
      </c>
      <c r="W85">
        <v>46.399079999999998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43.574399999999997</v>
      </c>
      <c r="AH85">
        <v>0</v>
      </c>
      <c r="AI85">
        <v>0</v>
      </c>
      <c r="AJ85">
        <v>0</v>
      </c>
      <c r="AK85">
        <v>25.38</v>
      </c>
      <c r="AL85">
        <v>10.458</v>
      </c>
      <c r="AM85">
        <v>0</v>
      </c>
      <c r="AN85">
        <v>0.76519999999999999</v>
      </c>
      <c r="AO85">
        <v>0</v>
      </c>
      <c r="AP85">
        <v>1.1529</v>
      </c>
      <c r="AQ85">
        <v>59.85</v>
      </c>
      <c r="AR85">
        <v>8.8320000000000007</v>
      </c>
      <c r="AS85">
        <v>14.7972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2387.6732149999998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651</v>
      </c>
      <c r="L86">
        <v>436.38</v>
      </c>
      <c r="M86">
        <v>92</v>
      </c>
      <c r="N86">
        <v>118.125</v>
      </c>
      <c r="O86">
        <v>61.83</v>
      </c>
      <c r="P86">
        <v>125.58750000000001</v>
      </c>
      <c r="Q86">
        <v>13.338592999999999</v>
      </c>
      <c r="R86">
        <v>26.467700000000001</v>
      </c>
      <c r="S86">
        <v>17.470500000000001</v>
      </c>
      <c r="T86">
        <v>0</v>
      </c>
      <c r="U86">
        <v>418.77</v>
      </c>
      <c r="V86">
        <v>18.1401</v>
      </c>
      <c r="W86">
        <v>46.399079999999998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43.574399999999997</v>
      </c>
      <c r="AH86">
        <v>0</v>
      </c>
      <c r="AI86">
        <v>0</v>
      </c>
      <c r="AJ86">
        <v>0</v>
      </c>
      <c r="AK86">
        <v>25.38</v>
      </c>
      <c r="AL86">
        <v>10.458</v>
      </c>
      <c r="AM86">
        <v>0</v>
      </c>
      <c r="AN86">
        <v>0.76519999999999999</v>
      </c>
      <c r="AO86">
        <v>0</v>
      </c>
      <c r="AP86">
        <v>1.1529</v>
      </c>
      <c r="AQ86">
        <v>45.738</v>
      </c>
      <c r="AR86">
        <v>8.8320000000000007</v>
      </c>
      <c r="AS86">
        <v>14.7972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2354.2461979999998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651</v>
      </c>
      <c r="L87">
        <v>438.08</v>
      </c>
      <c r="M87">
        <v>92</v>
      </c>
      <c r="N87">
        <v>118.125</v>
      </c>
      <c r="O87">
        <v>61.83</v>
      </c>
      <c r="P87">
        <v>125.58750000000001</v>
      </c>
      <c r="Q87">
        <v>18.28181</v>
      </c>
      <c r="R87">
        <v>34.223919000000002</v>
      </c>
      <c r="S87">
        <v>22.687000000000001</v>
      </c>
      <c r="T87">
        <v>0</v>
      </c>
      <c r="U87">
        <v>418.77</v>
      </c>
      <c r="V87">
        <v>18.1401</v>
      </c>
      <c r="W87">
        <v>46.399079999999998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43.574399999999997</v>
      </c>
      <c r="AH87">
        <v>0</v>
      </c>
      <c r="AI87">
        <v>0</v>
      </c>
      <c r="AJ87">
        <v>0</v>
      </c>
      <c r="AK87">
        <v>25.38</v>
      </c>
      <c r="AL87">
        <v>10.458</v>
      </c>
      <c r="AM87">
        <v>0</v>
      </c>
      <c r="AN87">
        <v>0.76519999999999999</v>
      </c>
      <c r="AO87">
        <v>0</v>
      </c>
      <c r="AP87">
        <v>1.1529</v>
      </c>
      <c r="AQ87">
        <v>30.492000000000001</v>
      </c>
      <c r="AR87">
        <v>8.8320000000000007</v>
      </c>
      <c r="AS87">
        <v>14.7972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2358.6161340000003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681.03319999999997</v>
      </c>
      <c r="L88">
        <v>428.08</v>
      </c>
      <c r="M88">
        <v>92</v>
      </c>
      <c r="N88">
        <v>118.125</v>
      </c>
      <c r="O88">
        <v>61.83</v>
      </c>
      <c r="P88">
        <v>125.58750000000001</v>
      </c>
      <c r="Q88">
        <v>21.821809999999999</v>
      </c>
      <c r="R88">
        <v>37.622999999999998</v>
      </c>
      <c r="S88">
        <v>22.687000000000001</v>
      </c>
      <c r="T88">
        <v>0</v>
      </c>
      <c r="U88">
        <v>418.77</v>
      </c>
      <c r="V88">
        <v>18.1401</v>
      </c>
      <c r="W88">
        <v>46.399079999999998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43.574399999999997</v>
      </c>
      <c r="AH88">
        <v>0</v>
      </c>
      <c r="AI88">
        <v>0</v>
      </c>
      <c r="AJ88">
        <v>0</v>
      </c>
      <c r="AK88">
        <v>25.38</v>
      </c>
      <c r="AL88">
        <v>10.458</v>
      </c>
      <c r="AM88">
        <v>0</v>
      </c>
      <c r="AN88">
        <v>0.76519999999999999</v>
      </c>
      <c r="AO88">
        <v>0</v>
      </c>
      <c r="AP88">
        <v>1.1529</v>
      </c>
      <c r="AQ88">
        <v>15.246</v>
      </c>
      <c r="AR88">
        <v>8.8320000000000007</v>
      </c>
      <c r="AS88">
        <v>14.7972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2370.3424150000001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651</v>
      </c>
      <c r="L89">
        <v>415.17</v>
      </c>
      <c r="M89">
        <v>92</v>
      </c>
      <c r="N89">
        <v>118.125</v>
      </c>
      <c r="O89">
        <v>61.83</v>
      </c>
      <c r="P89">
        <v>125.58750000000001</v>
      </c>
      <c r="Q89">
        <v>18.28181</v>
      </c>
      <c r="R89">
        <v>35.622999999999998</v>
      </c>
      <c r="S89">
        <v>22.687000000000001</v>
      </c>
      <c r="T89">
        <v>0</v>
      </c>
      <c r="U89">
        <v>418.77</v>
      </c>
      <c r="V89">
        <v>18.1401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43.574399999999997</v>
      </c>
      <c r="AH89">
        <v>0</v>
      </c>
      <c r="AI89">
        <v>0</v>
      </c>
      <c r="AJ89">
        <v>0</v>
      </c>
      <c r="AK89">
        <v>25.38</v>
      </c>
      <c r="AL89">
        <v>10.458</v>
      </c>
      <c r="AM89">
        <v>0</v>
      </c>
      <c r="AN89">
        <v>0.76519999999999999</v>
      </c>
      <c r="AO89">
        <v>0</v>
      </c>
      <c r="AP89">
        <v>4.9958999999999998</v>
      </c>
      <c r="AQ89">
        <v>6.93</v>
      </c>
      <c r="AR89">
        <v>19.872</v>
      </c>
      <c r="AS89">
        <v>14.7972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2321.8724149999994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651</v>
      </c>
      <c r="L90">
        <v>415.17</v>
      </c>
      <c r="M90">
        <v>92</v>
      </c>
      <c r="N90">
        <v>118.125</v>
      </c>
      <c r="O90">
        <v>61.83</v>
      </c>
      <c r="P90">
        <v>125.58750000000001</v>
      </c>
      <c r="Q90">
        <v>18.28181</v>
      </c>
      <c r="R90">
        <v>35.622999999999998</v>
      </c>
      <c r="S90">
        <v>22.687000000000001</v>
      </c>
      <c r="T90">
        <v>0</v>
      </c>
      <c r="U90">
        <v>418.77</v>
      </c>
      <c r="V90">
        <v>18.1401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43.574399999999997</v>
      </c>
      <c r="AH90">
        <v>0</v>
      </c>
      <c r="AI90">
        <v>0</v>
      </c>
      <c r="AJ90">
        <v>0</v>
      </c>
      <c r="AK90">
        <v>25.38</v>
      </c>
      <c r="AL90">
        <v>10.458</v>
      </c>
      <c r="AM90">
        <v>0</v>
      </c>
      <c r="AN90">
        <v>0.76519999999999999</v>
      </c>
      <c r="AO90">
        <v>0</v>
      </c>
      <c r="AP90">
        <v>4.9958999999999998</v>
      </c>
      <c r="AQ90">
        <v>0</v>
      </c>
      <c r="AR90">
        <v>19.872</v>
      </c>
      <c r="AS90">
        <v>14.7972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2314.9424149999995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651</v>
      </c>
      <c r="L91">
        <v>356.05</v>
      </c>
      <c r="M91">
        <v>92</v>
      </c>
      <c r="N91">
        <v>118.125</v>
      </c>
      <c r="O91">
        <v>61.83</v>
      </c>
      <c r="P91">
        <v>129.375</v>
      </c>
      <c r="Q91">
        <v>11.581810000000001</v>
      </c>
      <c r="R91">
        <v>26.467700000000001</v>
      </c>
      <c r="S91">
        <v>17.470500000000001</v>
      </c>
      <c r="T91">
        <v>0</v>
      </c>
      <c r="U91">
        <v>418.77</v>
      </c>
      <c r="V91">
        <v>18.1401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43.574399999999997</v>
      </c>
      <c r="AH91">
        <v>0</v>
      </c>
      <c r="AI91">
        <v>0</v>
      </c>
      <c r="AJ91">
        <v>0</v>
      </c>
      <c r="AK91">
        <v>25.38</v>
      </c>
      <c r="AL91">
        <v>10.458</v>
      </c>
      <c r="AM91">
        <v>0</v>
      </c>
      <c r="AN91">
        <v>0.76519999999999999</v>
      </c>
      <c r="AO91">
        <v>0</v>
      </c>
      <c r="AP91">
        <v>1.1529</v>
      </c>
      <c r="AQ91">
        <v>0</v>
      </c>
      <c r="AR91">
        <v>19.872</v>
      </c>
      <c r="AS91">
        <v>14.7972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2234.6951149999995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603.78890000000001</v>
      </c>
      <c r="L92">
        <v>360</v>
      </c>
      <c r="M92">
        <v>92</v>
      </c>
      <c r="N92">
        <v>118.125</v>
      </c>
      <c r="O92">
        <v>61.83</v>
      </c>
      <c r="P92">
        <v>132</v>
      </c>
      <c r="Q92">
        <v>18.28181</v>
      </c>
      <c r="R92">
        <v>35.622999999999998</v>
      </c>
      <c r="S92">
        <v>22.687000000000001</v>
      </c>
      <c r="T92">
        <v>0</v>
      </c>
      <c r="U92">
        <v>418.77</v>
      </c>
      <c r="V92">
        <v>18.1401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43.574399999999997</v>
      </c>
      <c r="AH92">
        <v>0</v>
      </c>
      <c r="AI92">
        <v>0</v>
      </c>
      <c r="AJ92">
        <v>0</v>
      </c>
      <c r="AK92">
        <v>25.38</v>
      </c>
      <c r="AL92">
        <v>10.458</v>
      </c>
      <c r="AM92">
        <v>0</v>
      </c>
      <c r="AN92">
        <v>0.76519999999999999</v>
      </c>
      <c r="AO92">
        <v>0</v>
      </c>
      <c r="AP92">
        <v>1.4091</v>
      </c>
      <c r="AQ92">
        <v>0</v>
      </c>
      <c r="AR92">
        <v>19.872</v>
      </c>
      <c r="AS92">
        <v>14.7972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2215.3870149999993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497.27</v>
      </c>
      <c r="L93">
        <v>340</v>
      </c>
      <c r="M93">
        <v>92</v>
      </c>
      <c r="N93">
        <v>118.125</v>
      </c>
      <c r="O93">
        <v>61.83</v>
      </c>
      <c r="P93">
        <v>135</v>
      </c>
      <c r="Q93">
        <v>11.581810000000001</v>
      </c>
      <c r="R93">
        <v>23.139762999999999</v>
      </c>
      <c r="S93">
        <v>14.5905</v>
      </c>
      <c r="T93">
        <v>0</v>
      </c>
      <c r="U93">
        <v>418.77</v>
      </c>
      <c r="V93">
        <v>12.5747</v>
      </c>
      <c r="W93">
        <v>37.164499999999997</v>
      </c>
      <c r="X93">
        <v>122.26090000000001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43.574399999999997</v>
      </c>
      <c r="AH93">
        <v>0</v>
      </c>
      <c r="AI93">
        <v>0</v>
      </c>
      <c r="AJ93">
        <v>0</v>
      </c>
      <c r="AK93">
        <v>25.38</v>
      </c>
      <c r="AL93">
        <v>10.458</v>
      </c>
      <c r="AM93">
        <v>0</v>
      </c>
      <c r="AN93">
        <v>0.76519999999999999</v>
      </c>
      <c r="AO93">
        <v>0</v>
      </c>
      <c r="AP93">
        <v>1.4091</v>
      </c>
      <c r="AQ93">
        <v>0</v>
      </c>
      <c r="AR93">
        <v>8.8320000000000007</v>
      </c>
      <c r="AS93">
        <v>14.7972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2013.4936729999999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453.45</v>
      </c>
      <c r="L94">
        <v>340</v>
      </c>
      <c r="M94">
        <v>92</v>
      </c>
      <c r="N94">
        <v>118.125</v>
      </c>
      <c r="O94">
        <v>61.83</v>
      </c>
      <c r="P94">
        <v>136.5</v>
      </c>
      <c r="Q94">
        <v>11.581810000000001</v>
      </c>
      <c r="R94">
        <v>23.139762999999999</v>
      </c>
      <c r="S94">
        <v>14.5905</v>
      </c>
      <c r="T94">
        <v>0</v>
      </c>
      <c r="U94">
        <v>418.77</v>
      </c>
      <c r="V94">
        <v>12.5747</v>
      </c>
      <c r="W94">
        <v>37.164499999999997</v>
      </c>
      <c r="X94">
        <v>122.26090000000001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43.574399999999997</v>
      </c>
      <c r="AH94">
        <v>0</v>
      </c>
      <c r="AI94">
        <v>0</v>
      </c>
      <c r="AJ94">
        <v>0</v>
      </c>
      <c r="AK94">
        <v>25.38</v>
      </c>
      <c r="AL94">
        <v>10.458</v>
      </c>
      <c r="AM94">
        <v>0</v>
      </c>
      <c r="AN94">
        <v>0.76519999999999999</v>
      </c>
      <c r="AO94">
        <v>0</v>
      </c>
      <c r="AP94">
        <v>1.4091</v>
      </c>
      <c r="AQ94">
        <v>0</v>
      </c>
      <c r="AR94">
        <v>8.8320000000000007</v>
      </c>
      <c r="AS94">
        <v>14.7972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1971.173673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383.87</v>
      </c>
      <c r="L95">
        <v>340</v>
      </c>
      <c r="M95">
        <v>92</v>
      </c>
      <c r="N95">
        <v>118.125</v>
      </c>
      <c r="O95">
        <v>61.83</v>
      </c>
      <c r="P95">
        <v>109.59975</v>
      </c>
      <c r="Q95">
        <v>7</v>
      </c>
      <c r="R95">
        <v>21.263166999999999</v>
      </c>
      <c r="S95">
        <v>14.5905</v>
      </c>
      <c r="T95">
        <v>0</v>
      </c>
      <c r="U95">
        <v>418.77</v>
      </c>
      <c r="V95">
        <v>12.5747</v>
      </c>
      <c r="W95">
        <v>21.785599999999999</v>
      </c>
      <c r="X95">
        <v>104.4701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25.38</v>
      </c>
      <c r="AL95">
        <v>10.458</v>
      </c>
      <c r="AM95">
        <v>0</v>
      </c>
      <c r="AN95">
        <v>0.76519999999999999</v>
      </c>
      <c r="AO95">
        <v>0</v>
      </c>
      <c r="AP95">
        <v>1.4091</v>
      </c>
      <c r="AQ95">
        <v>0</v>
      </c>
      <c r="AR95">
        <v>8.8320000000000007</v>
      </c>
      <c r="AS95">
        <v>10.7616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1831.0297170000003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375.89461699999998</v>
      </c>
      <c r="L96">
        <v>340</v>
      </c>
      <c r="M96">
        <v>92</v>
      </c>
      <c r="N96">
        <v>118.125</v>
      </c>
      <c r="O96">
        <v>61.83</v>
      </c>
      <c r="P96">
        <v>107.059</v>
      </c>
      <c r="Q96">
        <v>7</v>
      </c>
      <c r="R96">
        <v>21.263166999999999</v>
      </c>
      <c r="S96">
        <v>12.872385</v>
      </c>
      <c r="T96">
        <v>0</v>
      </c>
      <c r="U96">
        <v>418.77</v>
      </c>
      <c r="V96">
        <v>7.6075999999999997</v>
      </c>
      <c r="W96">
        <v>10</v>
      </c>
      <c r="X96">
        <v>61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25.38</v>
      </c>
      <c r="AL96">
        <v>10.458</v>
      </c>
      <c r="AM96">
        <v>0</v>
      </c>
      <c r="AN96">
        <v>0.76519999999999999</v>
      </c>
      <c r="AO96">
        <v>0</v>
      </c>
      <c r="AP96">
        <v>1.4091</v>
      </c>
      <c r="AQ96">
        <v>0</v>
      </c>
      <c r="AR96">
        <v>8.8320000000000007</v>
      </c>
      <c r="AS96">
        <v>10.7616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1758.5726690000004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375.89754900000003</v>
      </c>
      <c r="L97">
        <v>340</v>
      </c>
      <c r="M97">
        <v>92</v>
      </c>
      <c r="N97">
        <v>118.125</v>
      </c>
      <c r="O97">
        <v>61.83</v>
      </c>
      <c r="P97">
        <v>107.059</v>
      </c>
      <c r="Q97">
        <v>7</v>
      </c>
      <c r="R97">
        <v>21.263166999999999</v>
      </c>
      <c r="S97">
        <v>12.872385</v>
      </c>
      <c r="T97">
        <v>0</v>
      </c>
      <c r="U97">
        <v>418.77</v>
      </c>
      <c r="V97">
        <v>7.6075999999999997</v>
      </c>
      <c r="W97">
        <v>10</v>
      </c>
      <c r="X97">
        <v>50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25.38</v>
      </c>
      <c r="AL97">
        <v>10.458</v>
      </c>
      <c r="AM97">
        <v>0</v>
      </c>
      <c r="AN97">
        <v>0.76519999999999999</v>
      </c>
      <c r="AO97">
        <v>0</v>
      </c>
      <c r="AP97">
        <v>1.4091</v>
      </c>
      <c r="AQ97">
        <v>0</v>
      </c>
      <c r="AR97">
        <v>8.8320000000000007</v>
      </c>
      <c r="AS97">
        <v>10.089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1746.9030010000004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375.89461699999998</v>
      </c>
      <c r="L98">
        <v>343.83095900000001</v>
      </c>
      <c r="M98">
        <v>92</v>
      </c>
      <c r="N98">
        <v>118.125</v>
      </c>
      <c r="O98">
        <v>61.83</v>
      </c>
      <c r="P98">
        <v>107.059</v>
      </c>
      <c r="Q98">
        <v>7</v>
      </c>
      <c r="R98">
        <v>21.263166999999999</v>
      </c>
      <c r="S98">
        <v>12.872385</v>
      </c>
      <c r="T98">
        <v>0</v>
      </c>
      <c r="U98">
        <v>418.77</v>
      </c>
      <c r="V98">
        <v>7.6075999999999997</v>
      </c>
      <c r="W98">
        <v>10</v>
      </c>
      <c r="X98">
        <v>50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25.38</v>
      </c>
      <c r="AL98">
        <v>10.458</v>
      </c>
      <c r="AM98">
        <v>0</v>
      </c>
      <c r="AN98">
        <v>0.76519999999999999</v>
      </c>
      <c r="AO98">
        <v>0</v>
      </c>
      <c r="AP98">
        <v>1.4091</v>
      </c>
      <c r="AQ98">
        <v>0</v>
      </c>
      <c r="AR98">
        <v>8.8320000000000007</v>
      </c>
      <c r="AS98">
        <v>10.089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1750.7310280000004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13.717363437249992</v>
      </c>
      <c r="L99">
        <f t="shared" si="2"/>
        <v>10.868263239750002</v>
      </c>
      <c r="M99">
        <f t="shared" si="2"/>
        <v>1.9448535999999998</v>
      </c>
      <c r="N99">
        <f t="shared" si="2"/>
        <v>2.6594954470000003</v>
      </c>
      <c r="O99">
        <f t="shared" si="2"/>
        <v>1.3476369879999985</v>
      </c>
      <c r="P99">
        <f t="shared" si="2"/>
        <v>2.789137512499996</v>
      </c>
      <c r="Q99">
        <f t="shared" si="2"/>
        <v>0.34888658049999971</v>
      </c>
      <c r="R99">
        <f t="shared" si="2"/>
        <v>0.80315363575000065</v>
      </c>
      <c r="S99">
        <f t="shared" si="2"/>
        <v>0.50157962749999963</v>
      </c>
      <c r="T99">
        <f t="shared" si="2"/>
        <v>0</v>
      </c>
      <c r="U99">
        <f t="shared" si="2"/>
        <v>9.0815343749999968</v>
      </c>
      <c r="V99">
        <f t="shared" si="2"/>
        <v>0.30830953325000005</v>
      </c>
      <c r="W99">
        <f t="shared" si="2"/>
        <v>0.83985429000000089</v>
      </c>
      <c r="X99">
        <f t="shared" si="2"/>
        <v>2.8825060374999998</v>
      </c>
      <c r="Y99">
        <f t="shared" si="2"/>
        <v>0</v>
      </c>
      <c r="Z99">
        <f t="shared" si="2"/>
        <v>9.0114750000000049E-2</v>
      </c>
      <c r="AA99">
        <f t="shared" si="2"/>
        <v>0.15799210000000005</v>
      </c>
      <c r="AB99">
        <f t="shared" si="2"/>
        <v>0.13000748999999995</v>
      </c>
      <c r="AC99">
        <f t="shared" si="2"/>
        <v>9.8688500000000012E-2</v>
      </c>
      <c r="AD99">
        <f t="shared" si="2"/>
        <v>0.12783977499999996</v>
      </c>
      <c r="AE99">
        <f t="shared" si="2"/>
        <v>0.21806381200000025</v>
      </c>
      <c r="AF99">
        <f t="shared" si="2"/>
        <v>0.25172580000000017</v>
      </c>
      <c r="AG99">
        <f t="shared" si="2"/>
        <v>1.0457855999999994</v>
      </c>
      <c r="AH99">
        <f t="shared" si="2"/>
        <v>0.60586692500000006</v>
      </c>
      <c r="AI99">
        <f t="shared" si="2"/>
        <v>4.8055750000000008E-2</v>
      </c>
      <c r="AJ99">
        <f t="shared" si="2"/>
        <v>0</v>
      </c>
      <c r="AK99">
        <f t="shared" si="2"/>
        <v>0.60912000000000144</v>
      </c>
      <c r="AL99">
        <f t="shared" si="2"/>
        <v>0.34191850000000018</v>
      </c>
      <c r="AM99">
        <f t="shared" si="2"/>
        <v>0</v>
      </c>
      <c r="AN99">
        <f t="shared" si="2"/>
        <v>1.8364799999999976E-2</v>
      </c>
      <c r="AO99">
        <f t="shared" si="2"/>
        <v>0</v>
      </c>
      <c r="AP99">
        <f t="shared" si="2"/>
        <v>4.6692449999999983E-2</v>
      </c>
      <c r="AQ99">
        <f t="shared" si="2"/>
        <v>0.45170999999999978</v>
      </c>
      <c r="AR99">
        <f t="shared" si="2"/>
        <v>0.37204800000000054</v>
      </c>
      <c r="AS99">
        <f t="shared" si="2"/>
        <v>0.32204087999999997</v>
      </c>
      <c r="AT99">
        <f t="shared" si="2"/>
        <v>0.2693461000000002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53.297955535999989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361.85152399999998</v>
      </c>
      <c r="L3">
        <v>315.24079999999998</v>
      </c>
      <c r="M3">
        <v>85.754723999999996</v>
      </c>
      <c r="N3">
        <v>113.529938</v>
      </c>
      <c r="O3">
        <v>59.424813</v>
      </c>
      <c r="P3">
        <v>87.500466000000003</v>
      </c>
      <c r="Q3">
        <v>6.7276999999999996</v>
      </c>
      <c r="R3">
        <v>21.272268</v>
      </c>
      <c r="S3">
        <v>13.471323999999999</v>
      </c>
      <c r="T3">
        <v>0</v>
      </c>
      <c r="U3">
        <v>335.39987200000002</v>
      </c>
      <c r="V3">
        <v>2.8833000000000002</v>
      </c>
      <c r="W3">
        <v>20.938140000000001</v>
      </c>
      <c r="X3">
        <v>69.651013000000006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3.699274</v>
      </c>
      <c r="AF3">
        <v>6.1596900000000003</v>
      </c>
      <c r="AG3">
        <v>41.879356000000001</v>
      </c>
      <c r="AH3">
        <v>0</v>
      </c>
      <c r="AI3">
        <v>0</v>
      </c>
      <c r="AJ3">
        <v>0</v>
      </c>
      <c r="AK3">
        <v>24.392717999999999</v>
      </c>
      <c r="AL3">
        <v>10.051183999999999</v>
      </c>
      <c r="AM3">
        <v>0</v>
      </c>
      <c r="AN3">
        <v>0.73543400000000003</v>
      </c>
      <c r="AO3">
        <v>0</v>
      </c>
      <c r="AP3">
        <v>2.4623379999999999</v>
      </c>
      <c r="AQ3">
        <v>0</v>
      </c>
      <c r="AR3">
        <v>8.4884350000000008</v>
      </c>
      <c r="AS3">
        <v>14.221589</v>
      </c>
      <c r="AT3">
        <v>10.810067999999999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1616.5459679999997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361.84964300000001</v>
      </c>
      <c r="L4">
        <v>315.24079999999998</v>
      </c>
      <c r="M4">
        <v>51.155124000000001</v>
      </c>
      <c r="N4">
        <v>113.529938</v>
      </c>
      <c r="O4">
        <v>59.424813</v>
      </c>
      <c r="P4">
        <v>87.500466000000003</v>
      </c>
      <c r="Q4">
        <v>6.7276999999999996</v>
      </c>
      <c r="R4">
        <v>21.272268</v>
      </c>
      <c r="S4">
        <v>13.471323999999999</v>
      </c>
      <c r="T4">
        <v>0</v>
      </c>
      <c r="U4">
        <v>335.39987200000002</v>
      </c>
      <c r="V4">
        <v>2.8833000000000002</v>
      </c>
      <c r="W4">
        <v>20.938140000000001</v>
      </c>
      <c r="X4">
        <v>69.651013000000006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3.699274</v>
      </c>
      <c r="AF4">
        <v>6.1596900000000003</v>
      </c>
      <c r="AG4">
        <v>41.879356000000001</v>
      </c>
      <c r="AH4">
        <v>0</v>
      </c>
      <c r="AI4">
        <v>0</v>
      </c>
      <c r="AJ4">
        <v>0</v>
      </c>
      <c r="AK4">
        <v>24.392717999999999</v>
      </c>
      <c r="AL4">
        <v>10.051183999999999</v>
      </c>
      <c r="AM4">
        <v>0</v>
      </c>
      <c r="AN4">
        <v>0.73543400000000003</v>
      </c>
      <c r="AO4">
        <v>0</v>
      </c>
      <c r="AP4">
        <v>2.4623379999999999</v>
      </c>
      <c r="AQ4">
        <v>0</v>
      </c>
      <c r="AR4">
        <v>10.610544000000001</v>
      </c>
      <c r="AS4">
        <v>14.221589</v>
      </c>
      <c r="AT4">
        <v>10.810067999999999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1584.0665959999997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361.85152399999998</v>
      </c>
      <c r="L5">
        <v>315.24079999999998</v>
      </c>
      <c r="M5">
        <v>41.544123999999996</v>
      </c>
      <c r="N5">
        <v>91.542180000000002</v>
      </c>
      <c r="O5">
        <v>59.424813</v>
      </c>
      <c r="P5">
        <v>87.500466000000003</v>
      </c>
      <c r="Q5">
        <v>6.7276999999999996</v>
      </c>
      <c r="R5">
        <v>21.272268</v>
      </c>
      <c r="S5">
        <v>13.471323999999999</v>
      </c>
      <c r="T5">
        <v>0</v>
      </c>
      <c r="U5">
        <v>335.39987200000002</v>
      </c>
      <c r="V5">
        <v>2.8833000000000002</v>
      </c>
      <c r="W5">
        <v>20.938140000000001</v>
      </c>
      <c r="X5">
        <v>69.651013000000006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3.699274</v>
      </c>
      <c r="AF5">
        <v>6.1596900000000003</v>
      </c>
      <c r="AG5">
        <v>41.879356000000001</v>
      </c>
      <c r="AH5">
        <v>0</v>
      </c>
      <c r="AI5">
        <v>0</v>
      </c>
      <c r="AJ5">
        <v>0</v>
      </c>
      <c r="AK5">
        <v>24.392717999999999</v>
      </c>
      <c r="AL5">
        <v>10.051183999999999</v>
      </c>
      <c r="AM5">
        <v>0</v>
      </c>
      <c r="AN5">
        <v>0.73543400000000003</v>
      </c>
      <c r="AO5">
        <v>0</v>
      </c>
      <c r="AP5">
        <v>2.4623379999999999</v>
      </c>
      <c r="AQ5">
        <v>0</v>
      </c>
      <c r="AR5">
        <v>10.610544000000001</v>
      </c>
      <c r="AS5">
        <v>9.6965380000000003</v>
      </c>
      <c r="AT5">
        <v>10.810067999999999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1547.9446679999996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361.84964300000001</v>
      </c>
      <c r="L6">
        <v>315.24079999999998</v>
      </c>
      <c r="M6">
        <v>41.544123999999996</v>
      </c>
      <c r="N6">
        <v>78.086780000000005</v>
      </c>
      <c r="O6">
        <v>44.698793000000002</v>
      </c>
      <c r="P6">
        <v>87.500466000000003</v>
      </c>
      <c r="Q6">
        <v>6.7276999999999996</v>
      </c>
      <c r="R6">
        <v>21.272268</v>
      </c>
      <c r="S6">
        <v>13.471323999999999</v>
      </c>
      <c r="T6">
        <v>0</v>
      </c>
      <c r="U6">
        <v>335.39987200000002</v>
      </c>
      <c r="V6">
        <v>2.8833000000000002</v>
      </c>
      <c r="W6">
        <v>20.938140000000001</v>
      </c>
      <c r="X6">
        <v>69.651013000000006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3.699274</v>
      </c>
      <c r="AF6">
        <v>6.1596900000000003</v>
      </c>
      <c r="AG6">
        <v>41.879356000000001</v>
      </c>
      <c r="AH6">
        <v>0</v>
      </c>
      <c r="AI6">
        <v>0</v>
      </c>
      <c r="AJ6">
        <v>0</v>
      </c>
      <c r="AK6">
        <v>24.392717999999999</v>
      </c>
      <c r="AL6">
        <v>10.051183999999999</v>
      </c>
      <c r="AM6">
        <v>0</v>
      </c>
      <c r="AN6">
        <v>0.73543400000000003</v>
      </c>
      <c r="AO6">
        <v>0</v>
      </c>
      <c r="AP6">
        <v>2.4623379999999999</v>
      </c>
      <c r="AQ6">
        <v>0</v>
      </c>
      <c r="AR6">
        <v>10.610544000000001</v>
      </c>
      <c r="AS6">
        <v>9.6965380000000003</v>
      </c>
      <c r="AT6">
        <v>10.810067999999999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1519.7613669999996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361.85152399999998</v>
      </c>
      <c r="L7">
        <v>315.24079999999998</v>
      </c>
      <c r="M7">
        <v>41.544123999999996</v>
      </c>
      <c r="N7">
        <v>78.086780000000005</v>
      </c>
      <c r="O7">
        <v>33.820627999999999</v>
      </c>
      <c r="P7">
        <v>87.500466000000003</v>
      </c>
      <c r="Q7">
        <v>6.7276999999999996</v>
      </c>
      <c r="R7">
        <v>21.272268</v>
      </c>
      <c r="S7">
        <v>13.471323999999999</v>
      </c>
      <c r="T7">
        <v>0</v>
      </c>
      <c r="U7">
        <v>335.39987200000002</v>
      </c>
      <c r="V7">
        <v>2.8833000000000002</v>
      </c>
      <c r="W7">
        <v>20.938140000000001</v>
      </c>
      <c r="X7">
        <v>69.651013000000006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3.699274</v>
      </c>
      <c r="AF7">
        <v>6.1596900000000003</v>
      </c>
      <c r="AG7">
        <v>41.879356000000001</v>
      </c>
      <c r="AH7">
        <v>0</v>
      </c>
      <c r="AI7">
        <v>0</v>
      </c>
      <c r="AJ7">
        <v>0</v>
      </c>
      <c r="AK7">
        <v>24.392717999999999</v>
      </c>
      <c r="AL7">
        <v>10.051183999999999</v>
      </c>
      <c r="AM7">
        <v>0</v>
      </c>
      <c r="AN7">
        <v>0.73543400000000003</v>
      </c>
      <c r="AO7">
        <v>0</v>
      </c>
      <c r="AP7">
        <v>2.4623379999999999</v>
      </c>
      <c r="AQ7">
        <v>0</v>
      </c>
      <c r="AR7">
        <v>10.610544000000001</v>
      </c>
      <c r="AS7">
        <v>9.6965380000000003</v>
      </c>
      <c r="AT7">
        <v>10.810067999999999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1508.8850829999997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361.84964300000001</v>
      </c>
      <c r="L8">
        <v>315.24079999999998</v>
      </c>
      <c r="M8">
        <v>41.544123999999996</v>
      </c>
      <c r="N8">
        <v>78.086780000000005</v>
      </c>
      <c r="O8">
        <v>33.820627999999999</v>
      </c>
      <c r="P8">
        <v>87.500466000000003</v>
      </c>
      <c r="Q8">
        <v>6.7276999999999996</v>
      </c>
      <c r="R8">
        <v>21.272268</v>
      </c>
      <c r="S8">
        <v>13.471323999999999</v>
      </c>
      <c r="T8">
        <v>0</v>
      </c>
      <c r="U8">
        <v>335.39987200000002</v>
      </c>
      <c r="V8">
        <v>2.8833000000000002</v>
      </c>
      <c r="W8">
        <v>20.938140000000001</v>
      </c>
      <c r="X8">
        <v>69.651013000000006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3.699274</v>
      </c>
      <c r="AF8">
        <v>6.1596900000000003</v>
      </c>
      <c r="AG8">
        <v>41.879356000000001</v>
      </c>
      <c r="AH8">
        <v>0</v>
      </c>
      <c r="AI8">
        <v>0</v>
      </c>
      <c r="AJ8">
        <v>0</v>
      </c>
      <c r="AK8">
        <v>24.392717999999999</v>
      </c>
      <c r="AL8">
        <v>10.051183999999999</v>
      </c>
      <c r="AM8">
        <v>0</v>
      </c>
      <c r="AN8">
        <v>0.73543400000000003</v>
      </c>
      <c r="AO8">
        <v>0</v>
      </c>
      <c r="AP8">
        <v>2.4623379999999999</v>
      </c>
      <c r="AQ8">
        <v>0</v>
      </c>
      <c r="AR8">
        <v>10.610544000000001</v>
      </c>
      <c r="AS8">
        <v>9.6965380000000003</v>
      </c>
      <c r="AT8">
        <v>8.5922339999999995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1506.6653679999997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361.85152399999998</v>
      </c>
      <c r="L9">
        <v>315.24079999999998</v>
      </c>
      <c r="M9">
        <v>41.544123999999996</v>
      </c>
      <c r="N9">
        <v>78.086780000000005</v>
      </c>
      <c r="O9">
        <v>33.820627999999999</v>
      </c>
      <c r="P9">
        <v>87.500466000000003</v>
      </c>
      <c r="Q9">
        <v>6.7276999999999996</v>
      </c>
      <c r="R9">
        <v>21.272268</v>
      </c>
      <c r="S9">
        <v>13.471323999999999</v>
      </c>
      <c r="T9">
        <v>0</v>
      </c>
      <c r="U9">
        <v>335.39987200000002</v>
      </c>
      <c r="V9">
        <v>2.8833000000000002</v>
      </c>
      <c r="W9">
        <v>20.938140000000001</v>
      </c>
      <c r="X9">
        <v>69.651013000000006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3.699274</v>
      </c>
      <c r="AF9">
        <v>6.1596900000000003</v>
      </c>
      <c r="AG9">
        <v>41.879356000000001</v>
      </c>
      <c r="AH9">
        <v>0</v>
      </c>
      <c r="AI9">
        <v>0</v>
      </c>
      <c r="AJ9">
        <v>0</v>
      </c>
      <c r="AK9">
        <v>24.392717999999999</v>
      </c>
      <c r="AL9">
        <v>10.051183999999999</v>
      </c>
      <c r="AM9">
        <v>0</v>
      </c>
      <c r="AN9">
        <v>0.73543400000000003</v>
      </c>
      <c r="AO9">
        <v>0</v>
      </c>
      <c r="AP9">
        <v>2.4623379999999999</v>
      </c>
      <c r="AQ9">
        <v>0</v>
      </c>
      <c r="AR9">
        <v>46.686394</v>
      </c>
      <c r="AS9">
        <v>9.6965380000000003</v>
      </c>
      <c r="AT9">
        <v>10.810067999999999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1544.9609329999998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361.84964300000001</v>
      </c>
      <c r="L10">
        <v>315.24079999999998</v>
      </c>
      <c r="M10">
        <v>41.544123999999996</v>
      </c>
      <c r="N10">
        <v>78.086780000000005</v>
      </c>
      <c r="O10">
        <v>33.820627999999999</v>
      </c>
      <c r="P10">
        <v>87.500466000000003</v>
      </c>
      <c r="Q10">
        <v>6.7276999999999996</v>
      </c>
      <c r="R10">
        <v>21.272268</v>
      </c>
      <c r="S10">
        <v>13.471323999999999</v>
      </c>
      <c r="T10">
        <v>0</v>
      </c>
      <c r="U10">
        <v>335.39987200000002</v>
      </c>
      <c r="V10">
        <v>2.8833000000000002</v>
      </c>
      <c r="W10">
        <v>20.938140000000001</v>
      </c>
      <c r="X10">
        <v>69.651013000000006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3.699274</v>
      </c>
      <c r="AF10">
        <v>6.1596900000000003</v>
      </c>
      <c r="AG10">
        <v>41.879356000000001</v>
      </c>
      <c r="AH10">
        <v>0</v>
      </c>
      <c r="AI10">
        <v>0</v>
      </c>
      <c r="AJ10">
        <v>0</v>
      </c>
      <c r="AK10">
        <v>24.392717999999999</v>
      </c>
      <c r="AL10">
        <v>10.051183999999999</v>
      </c>
      <c r="AM10">
        <v>0</v>
      </c>
      <c r="AN10">
        <v>0.73543400000000003</v>
      </c>
      <c r="AO10">
        <v>0</v>
      </c>
      <c r="AP10">
        <v>2.4623379999999999</v>
      </c>
      <c r="AQ10">
        <v>0</v>
      </c>
      <c r="AR10">
        <v>46.686394</v>
      </c>
      <c r="AS10">
        <v>9.6965380000000003</v>
      </c>
      <c r="AT10">
        <v>10.810067999999999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1544.9590519999999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361.85152399999998</v>
      </c>
      <c r="L11">
        <v>315.24079999999998</v>
      </c>
      <c r="M11">
        <v>41.544123999999996</v>
      </c>
      <c r="N11">
        <v>78.086780000000005</v>
      </c>
      <c r="O11">
        <v>33.820627999999999</v>
      </c>
      <c r="P11">
        <v>87.500466000000003</v>
      </c>
      <c r="Q11">
        <v>6.7276999999999996</v>
      </c>
      <c r="R11">
        <v>21.272268</v>
      </c>
      <c r="S11">
        <v>13.22602</v>
      </c>
      <c r="T11">
        <v>0</v>
      </c>
      <c r="U11">
        <v>335.39987200000002</v>
      </c>
      <c r="V11">
        <v>2.8833000000000002</v>
      </c>
      <c r="W11">
        <v>9.6110000000000007</v>
      </c>
      <c r="X11">
        <v>52.860500000000002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3.699274</v>
      </c>
      <c r="AF11">
        <v>6.1596900000000003</v>
      </c>
      <c r="AG11">
        <v>41.879356000000001</v>
      </c>
      <c r="AH11">
        <v>0</v>
      </c>
      <c r="AI11">
        <v>0</v>
      </c>
      <c r="AJ11">
        <v>0</v>
      </c>
      <c r="AK11">
        <v>24.392717999999999</v>
      </c>
      <c r="AL11">
        <v>10.051183999999999</v>
      </c>
      <c r="AM11">
        <v>0</v>
      </c>
      <c r="AN11">
        <v>0.73543400000000003</v>
      </c>
      <c r="AO11">
        <v>0</v>
      </c>
      <c r="AP11">
        <v>2.4623379999999999</v>
      </c>
      <c r="AQ11">
        <v>0</v>
      </c>
      <c r="AR11">
        <v>10.610544000000001</v>
      </c>
      <c r="AS11">
        <v>9.6965380000000003</v>
      </c>
      <c r="AT11">
        <v>10.810067999999999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1480.5221259999998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361.84964300000001</v>
      </c>
      <c r="L12">
        <v>315.24079999999998</v>
      </c>
      <c r="M12">
        <v>41.544123999999996</v>
      </c>
      <c r="N12">
        <v>78.086780000000005</v>
      </c>
      <c r="O12">
        <v>33.820627999999999</v>
      </c>
      <c r="P12">
        <v>87.500466000000003</v>
      </c>
      <c r="Q12">
        <v>6.7276999999999996</v>
      </c>
      <c r="R12">
        <v>21.272268</v>
      </c>
      <c r="S12">
        <v>13.22602</v>
      </c>
      <c r="T12">
        <v>0</v>
      </c>
      <c r="U12">
        <v>335.39987200000002</v>
      </c>
      <c r="V12">
        <v>2.8833000000000002</v>
      </c>
      <c r="W12">
        <v>9.6110000000000007</v>
      </c>
      <c r="X12">
        <v>52.860500000000002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3.699274</v>
      </c>
      <c r="AF12">
        <v>6.1596900000000003</v>
      </c>
      <c r="AG12">
        <v>41.879356000000001</v>
      </c>
      <c r="AH12">
        <v>0</v>
      </c>
      <c r="AI12">
        <v>0</v>
      </c>
      <c r="AJ12">
        <v>0</v>
      </c>
      <c r="AK12">
        <v>24.392717999999999</v>
      </c>
      <c r="AL12">
        <v>10.051183999999999</v>
      </c>
      <c r="AM12">
        <v>0</v>
      </c>
      <c r="AN12">
        <v>0.73543400000000003</v>
      </c>
      <c r="AO12">
        <v>0</v>
      </c>
      <c r="AP12">
        <v>2.4623379999999999</v>
      </c>
      <c r="AQ12">
        <v>0</v>
      </c>
      <c r="AR12">
        <v>10.610544000000001</v>
      </c>
      <c r="AS12">
        <v>9.6965380000000003</v>
      </c>
      <c r="AT12">
        <v>10.810067999999999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1480.5202449999999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361.85152399999998</v>
      </c>
      <c r="L13">
        <v>315.24079999999998</v>
      </c>
      <c r="M13">
        <v>41.544123999999996</v>
      </c>
      <c r="N13">
        <v>78.086780000000005</v>
      </c>
      <c r="O13">
        <v>33.820627999999999</v>
      </c>
      <c r="P13">
        <v>87.500466000000003</v>
      </c>
      <c r="Q13">
        <v>6.7276999999999996</v>
      </c>
      <c r="R13">
        <v>21.272268</v>
      </c>
      <c r="S13">
        <v>13.22602</v>
      </c>
      <c r="T13">
        <v>0</v>
      </c>
      <c r="U13">
        <v>335.39987200000002</v>
      </c>
      <c r="V13">
        <v>2.8833000000000002</v>
      </c>
      <c r="W13">
        <v>9.6110000000000007</v>
      </c>
      <c r="X13">
        <v>52.860500000000002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3.699274</v>
      </c>
      <c r="AF13">
        <v>6.1596900000000003</v>
      </c>
      <c r="AG13">
        <v>41.879356000000001</v>
      </c>
      <c r="AH13">
        <v>0</v>
      </c>
      <c r="AI13">
        <v>0</v>
      </c>
      <c r="AJ13">
        <v>0</v>
      </c>
      <c r="AK13">
        <v>24.392717999999999</v>
      </c>
      <c r="AL13">
        <v>10.051183999999999</v>
      </c>
      <c r="AM13">
        <v>0</v>
      </c>
      <c r="AN13">
        <v>0.73543400000000003</v>
      </c>
      <c r="AO13">
        <v>0</v>
      </c>
      <c r="AP13">
        <v>2.4623379999999999</v>
      </c>
      <c r="AQ13">
        <v>0</v>
      </c>
      <c r="AR13">
        <v>10.610544000000001</v>
      </c>
      <c r="AS13">
        <v>9.6965380000000003</v>
      </c>
      <c r="AT13">
        <v>10.810067999999999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1480.5221259999998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361.84964300000001</v>
      </c>
      <c r="L14">
        <v>315.24079999999998</v>
      </c>
      <c r="M14">
        <v>41.544123999999996</v>
      </c>
      <c r="N14">
        <v>78.086780000000005</v>
      </c>
      <c r="O14">
        <v>33.820627999999999</v>
      </c>
      <c r="P14">
        <v>87.500466000000003</v>
      </c>
      <c r="Q14">
        <v>6.7276999999999996</v>
      </c>
      <c r="R14">
        <v>21.272268</v>
      </c>
      <c r="S14">
        <v>13.22602</v>
      </c>
      <c r="T14">
        <v>0</v>
      </c>
      <c r="U14">
        <v>335.39987200000002</v>
      </c>
      <c r="V14">
        <v>2.8833000000000002</v>
      </c>
      <c r="W14">
        <v>9.6110000000000007</v>
      </c>
      <c r="X14">
        <v>48.055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3.699274</v>
      </c>
      <c r="AF14">
        <v>6.1596900000000003</v>
      </c>
      <c r="AG14">
        <v>41.879356000000001</v>
      </c>
      <c r="AH14">
        <v>0</v>
      </c>
      <c r="AI14">
        <v>0</v>
      </c>
      <c r="AJ14">
        <v>0</v>
      </c>
      <c r="AK14">
        <v>24.392717999999999</v>
      </c>
      <c r="AL14">
        <v>10.051183999999999</v>
      </c>
      <c r="AM14">
        <v>0</v>
      </c>
      <c r="AN14">
        <v>0.73543400000000003</v>
      </c>
      <c r="AO14">
        <v>0</v>
      </c>
      <c r="AP14">
        <v>2.4623379999999999</v>
      </c>
      <c r="AQ14">
        <v>0</v>
      </c>
      <c r="AR14">
        <v>10.610544000000001</v>
      </c>
      <c r="AS14">
        <v>9.6965380000000003</v>
      </c>
      <c r="AT14">
        <v>10.810067999999999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1475.714745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361.85152399999998</v>
      </c>
      <c r="L15">
        <v>315.24079999999998</v>
      </c>
      <c r="M15">
        <v>41.544123999999996</v>
      </c>
      <c r="N15">
        <v>78.086780000000005</v>
      </c>
      <c r="O15">
        <v>33.820627999999999</v>
      </c>
      <c r="P15">
        <v>87.500466000000003</v>
      </c>
      <c r="Q15">
        <v>6.7276999999999996</v>
      </c>
      <c r="R15">
        <v>21.272268</v>
      </c>
      <c r="S15">
        <v>13.22602</v>
      </c>
      <c r="T15">
        <v>0</v>
      </c>
      <c r="U15">
        <v>335.39987200000002</v>
      </c>
      <c r="V15">
        <v>2.8833000000000002</v>
      </c>
      <c r="W15">
        <v>9.6110000000000007</v>
      </c>
      <c r="X15">
        <v>48.055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3.699274</v>
      </c>
      <c r="AF15">
        <v>6.1596900000000003</v>
      </c>
      <c r="AG15">
        <v>41.879356000000001</v>
      </c>
      <c r="AH15">
        <v>0</v>
      </c>
      <c r="AI15">
        <v>0</v>
      </c>
      <c r="AJ15">
        <v>0</v>
      </c>
      <c r="AK15">
        <v>24.392717999999999</v>
      </c>
      <c r="AL15">
        <v>2.2335959999999999</v>
      </c>
      <c r="AM15">
        <v>0</v>
      </c>
      <c r="AN15">
        <v>0.73543400000000003</v>
      </c>
      <c r="AO15">
        <v>0</v>
      </c>
      <c r="AP15">
        <v>2.4623379999999999</v>
      </c>
      <c r="AQ15">
        <v>0</v>
      </c>
      <c r="AR15">
        <v>10.610544000000001</v>
      </c>
      <c r="AS15">
        <v>9.6965380000000003</v>
      </c>
      <c r="AT15">
        <v>10.735486999999999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1467.8244569999999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361.84964300000001</v>
      </c>
      <c r="L16">
        <v>315.24079999999998</v>
      </c>
      <c r="M16">
        <v>41.544123999999996</v>
      </c>
      <c r="N16">
        <v>78.086780000000005</v>
      </c>
      <c r="O16">
        <v>33.820627999999999</v>
      </c>
      <c r="P16">
        <v>87.500466000000003</v>
      </c>
      <c r="Q16">
        <v>6.7276999999999996</v>
      </c>
      <c r="R16">
        <v>21.272268</v>
      </c>
      <c r="S16">
        <v>13.22602</v>
      </c>
      <c r="T16">
        <v>0</v>
      </c>
      <c r="U16">
        <v>335.39987200000002</v>
      </c>
      <c r="V16">
        <v>2.8833000000000002</v>
      </c>
      <c r="W16">
        <v>9.6110000000000007</v>
      </c>
      <c r="X16">
        <v>48.055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3.699274</v>
      </c>
      <c r="AF16">
        <v>6.1596900000000003</v>
      </c>
      <c r="AG16">
        <v>41.879356000000001</v>
      </c>
      <c r="AH16">
        <v>0</v>
      </c>
      <c r="AI16">
        <v>0</v>
      </c>
      <c r="AJ16">
        <v>0</v>
      </c>
      <c r="AK16">
        <v>24.392717999999999</v>
      </c>
      <c r="AL16">
        <v>2.2335959999999999</v>
      </c>
      <c r="AM16">
        <v>0</v>
      </c>
      <c r="AN16">
        <v>0.73543400000000003</v>
      </c>
      <c r="AO16">
        <v>0</v>
      </c>
      <c r="AP16">
        <v>2.4623379999999999</v>
      </c>
      <c r="AQ16">
        <v>0</v>
      </c>
      <c r="AR16">
        <v>10.610544000000001</v>
      </c>
      <c r="AS16">
        <v>9.6965380000000003</v>
      </c>
      <c r="AT16">
        <v>10.810067999999999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1467.8971570000001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361.85152399999998</v>
      </c>
      <c r="L17">
        <v>315.24079999999998</v>
      </c>
      <c r="M17">
        <v>41.544123999999996</v>
      </c>
      <c r="N17">
        <v>78.086780000000005</v>
      </c>
      <c r="O17">
        <v>33.820627999999999</v>
      </c>
      <c r="P17">
        <v>87.500466000000003</v>
      </c>
      <c r="Q17">
        <v>6.7276999999999996</v>
      </c>
      <c r="R17">
        <v>21.272268</v>
      </c>
      <c r="S17">
        <v>13.22602</v>
      </c>
      <c r="T17">
        <v>0</v>
      </c>
      <c r="U17">
        <v>335.39987200000002</v>
      </c>
      <c r="V17">
        <v>2.8833000000000002</v>
      </c>
      <c r="W17">
        <v>9.6110000000000007</v>
      </c>
      <c r="X17">
        <v>48.055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3.699274</v>
      </c>
      <c r="AF17">
        <v>6.1596900000000003</v>
      </c>
      <c r="AG17">
        <v>41.879356000000001</v>
      </c>
      <c r="AH17">
        <v>0</v>
      </c>
      <c r="AI17">
        <v>0</v>
      </c>
      <c r="AJ17">
        <v>0</v>
      </c>
      <c r="AK17">
        <v>24.392717999999999</v>
      </c>
      <c r="AL17">
        <v>2.2335959999999999</v>
      </c>
      <c r="AM17">
        <v>0</v>
      </c>
      <c r="AN17">
        <v>0.73543400000000003</v>
      </c>
      <c r="AO17">
        <v>0</v>
      </c>
      <c r="AP17">
        <v>2.4623379999999999</v>
      </c>
      <c r="AQ17">
        <v>0</v>
      </c>
      <c r="AR17">
        <v>10.610544000000001</v>
      </c>
      <c r="AS17">
        <v>9.6965380000000003</v>
      </c>
      <c r="AT17">
        <v>10.810067999999999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1467.899038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361.84964300000001</v>
      </c>
      <c r="L18">
        <v>315.24079999999998</v>
      </c>
      <c r="M18">
        <v>41.544123999999996</v>
      </c>
      <c r="N18">
        <v>78.086780000000005</v>
      </c>
      <c r="O18">
        <v>33.820627999999999</v>
      </c>
      <c r="P18">
        <v>87.500466000000003</v>
      </c>
      <c r="Q18">
        <v>6.7276999999999996</v>
      </c>
      <c r="R18">
        <v>21.272268</v>
      </c>
      <c r="S18">
        <v>13.22602</v>
      </c>
      <c r="T18">
        <v>0</v>
      </c>
      <c r="U18">
        <v>335.39987200000002</v>
      </c>
      <c r="V18">
        <v>2.8833000000000002</v>
      </c>
      <c r="W18">
        <v>9.6110000000000007</v>
      </c>
      <c r="X18">
        <v>48.055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3.699274</v>
      </c>
      <c r="AF18">
        <v>6.1596900000000003</v>
      </c>
      <c r="AG18">
        <v>41.879356000000001</v>
      </c>
      <c r="AH18">
        <v>0</v>
      </c>
      <c r="AI18">
        <v>0</v>
      </c>
      <c r="AJ18">
        <v>0</v>
      </c>
      <c r="AK18">
        <v>24.392717999999999</v>
      </c>
      <c r="AL18">
        <v>2.2335959999999999</v>
      </c>
      <c r="AM18">
        <v>0</v>
      </c>
      <c r="AN18">
        <v>0.73543400000000003</v>
      </c>
      <c r="AO18">
        <v>0</v>
      </c>
      <c r="AP18">
        <v>2.4623379999999999</v>
      </c>
      <c r="AQ18">
        <v>0</v>
      </c>
      <c r="AR18">
        <v>10.610544000000001</v>
      </c>
      <c r="AS18">
        <v>9.6965380000000003</v>
      </c>
      <c r="AT18">
        <v>10.810067999999999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1467.8971570000001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361.85152399999998</v>
      </c>
      <c r="L19">
        <v>315.24079999999998</v>
      </c>
      <c r="M19">
        <v>41.544123999999996</v>
      </c>
      <c r="N19">
        <v>78.086780000000005</v>
      </c>
      <c r="O19">
        <v>33.820627999999999</v>
      </c>
      <c r="P19">
        <v>87.500466000000003</v>
      </c>
      <c r="Q19">
        <v>6.7276999999999996</v>
      </c>
      <c r="R19">
        <v>21.272268</v>
      </c>
      <c r="S19">
        <v>13.22602</v>
      </c>
      <c r="T19">
        <v>0</v>
      </c>
      <c r="U19">
        <v>335.39987200000002</v>
      </c>
      <c r="V19">
        <v>2.8833000000000002</v>
      </c>
      <c r="W19">
        <v>9.6110000000000007</v>
      </c>
      <c r="X19">
        <v>48.055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3.699274</v>
      </c>
      <c r="AF19">
        <v>6.1596900000000003</v>
      </c>
      <c r="AG19">
        <v>41.879356000000001</v>
      </c>
      <c r="AH19">
        <v>0</v>
      </c>
      <c r="AI19">
        <v>0</v>
      </c>
      <c r="AJ19">
        <v>0</v>
      </c>
      <c r="AK19">
        <v>24.392717999999999</v>
      </c>
      <c r="AL19">
        <v>2.2335959999999999</v>
      </c>
      <c r="AM19">
        <v>0</v>
      </c>
      <c r="AN19">
        <v>0.73543400000000003</v>
      </c>
      <c r="AO19">
        <v>0</v>
      </c>
      <c r="AP19">
        <v>2.4623379999999999</v>
      </c>
      <c r="AQ19">
        <v>0</v>
      </c>
      <c r="AR19">
        <v>10.610544000000001</v>
      </c>
      <c r="AS19">
        <v>9.6965380000000003</v>
      </c>
      <c r="AT19">
        <v>10.810067999999999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1467.899038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361.84964300000001</v>
      </c>
      <c r="L20">
        <v>315.24079999999998</v>
      </c>
      <c r="M20">
        <v>41.544123999999996</v>
      </c>
      <c r="N20">
        <v>78.086780000000005</v>
      </c>
      <c r="O20">
        <v>33.820627999999999</v>
      </c>
      <c r="P20">
        <v>87.500466000000003</v>
      </c>
      <c r="Q20">
        <v>6.7276999999999996</v>
      </c>
      <c r="R20">
        <v>21.272268</v>
      </c>
      <c r="S20">
        <v>13.22602</v>
      </c>
      <c r="T20">
        <v>0</v>
      </c>
      <c r="U20">
        <v>335.39987200000002</v>
      </c>
      <c r="V20">
        <v>2.8833000000000002</v>
      </c>
      <c r="W20">
        <v>9.6110000000000007</v>
      </c>
      <c r="X20">
        <v>48.055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3.699274</v>
      </c>
      <c r="AF20">
        <v>6.1596900000000003</v>
      </c>
      <c r="AG20">
        <v>41.879356000000001</v>
      </c>
      <c r="AH20">
        <v>0</v>
      </c>
      <c r="AI20">
        <v>0</v>
      </c>
      <c r="AJ20">
        <v>0</v>
      </c>
      <c r="AK20">
        <v>24.392717999999999</v>
      </c>
      <c r="AL20">
        <v>2.2335959999999999</v>
      </c>
      <c r="AM20">
        <v>0</v>
      </c>
      <c r="AN20">
        <v>0.73543400000000003</v>
      </c>
      <c r="AO20">
        <v>0</v>
      </c>
      <c r="AP20">
        <v>2.4623379999999999</v>
      </c>
      <c r="AQ20">
        <v>0</v>
      </c>
      <c r="AR20">
        <v>10.610544000000001</v>
      </c>
      <c r="AS20">
        <v>9.6965380000000003</v>
      </c>
      <c r="AT20">
        <v>10.810067999999999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1467.8971570000001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361.85152399999998</v>
      </c>
      <c r="L21">
        <v>315.24079999999998</v>
      </c>
      <c r="M21">
        <v>41.544123999999996</v>
      </c>
      <c r="N21">
        <v>78.086780000000005</v>
      </c>
      <c r="O21">
        <v>33.820627999999999</v>
      </c>
      <c r="P21">
        <v>87.500466000000003</v>
      </c>
      <c r="Q21">
        <v>6.7276999999999996</v>
      </c>
      <c r="R21">
        <v>21.272268</v>
      </c>
      <c r="S21">
        <v>13.471323999999999</v>
      </c>
      <c r="T21">
        <v>0</v>
      </c>
      <c r="U21">
        <v>335.39987200000002</v>
      </c>
      <c r="V21">
        <v>2.8833000000000002</v>
      </c>
      <c r="W21">
        <v>9.6110000000000007</v>
      </c>
      <c r="X21">
        <v>48.055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3.699274</v>
      </c>
      <c r="AF21">
        <v>6.1596900000000003</v>
      </c>
      <c r="AG21">
        <v>41.879356000000001</v>
      </c>
      <c r="AH21">
        <v>0</v>
      </c>
      <c r="AI21">
        <v>0</v>
      </c>
      <c r="AJ21">
        <v>0</v>
      </c>
      <c r="AK21">
        <v>24.392717999999999</v>
      </c>
      <c r="AL21">
        <v>2.2335959999999999</v>
      </c>
      <c r="AM21">
        <v>0</v>
      </c>
      <c r="AN21">
        <v>0.73543400000000003</v>
      </c>
      <c r="AO21">
        <v>0</v>
      </c>
      <c r="AP21">
        <v>2.4623379999999999</v>
      </c>
      <c r="AQ21">
        <v>0</v>
      </c>
      <c r="AR21">
        <v>10.610544000000001</v>
      </c>
      <c r="AS21">
        <v>9.6965380000000003</v>
      </c>
      <c r="AT21">
        <v>10.810067999999999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1468.1443420000001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361.84964300000001</v>
      </c>
      <c r="L22">
        <v>315.24079999999998</v>
      </c>
      <c r="M22">
        <v>41.544123999999996</v>
      </c>
      <c r="N22">
        <v>78.086780000000005</v>
      </c>
      <c r="O22">
        <v>33.820627999999999</v>
      </c>
      <c r="P22">
        <v>87.500466000000003</v>
      </c>
      <c r="Q22">
        <v>6.7276999999999996</v>
      </c>
      <c r="R22">
        <v>21.272268</v>
      </c>
      <c r="S22">
        <v>13.471323999999999</v>
      </c>
      <c r="T22">
        <v>0</v>
      </c>
      <c r="U22">
        <v>335.39987200000002</v>
      </c>
      <c r="V22">
        <v>2.8833000000000002</v>
      </c>
      <c r="W22">
        <v>9.6110000000000007</v>
      </c>
      <c r="X22">
        <v>48.055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3.9458920000000002</v>
      </c>
      <c r="AF22">
        <v>6.1596900000000003</v>
      </c>
      <c r="AG22">
        <v>41.879356000000001</v>
      </c>
      <c r="AH22">
        <v>0</v>
      </c>
      <c r="AI22">
        <v>0</v>
      </c>
      <c r="AJ22">
        <v>0</v>
      </c>
      <c r="AK22">
        <v>24.392717999999999</v>
      </c>
      <c r="AL22">
        <v>2.2335959999999999</v>
      </c>
      <c r="AM22">
        <v>0</v>
      </c>
      <c r="AN22">
        <v>0.73543400000000003</v>
      </c>
      <c r="AO22">
        <v>0</v>
      </c>
      <c r="AP22">
        <v>2.4623379999999999</v>
      </c>
      <c r="AQ22">
        <v>0</v>
      </c>
      <c r="AR22">
        <v>10.610544000000001</v>
      </c>
      <c r="AS22">
        <v>9.6965380000000003</v>
      </c>
      <c r="AT22">
        <v>10.810067999999999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1468.389079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361.85152399999998</v>
      </c>
      <c r="L23">
        <v>315.24079999999998</v>
      </c>
      <c r="M23">
        <v>41.544123999999996</v>
      </c>
      <c r="N23">
        <v>78.086780000000005</v>
      </c>
      <c r="O23">
        <v>33.820627999999999</v>
      </c>
      <c r="P23">
        <v>87.500466000000003</v>
      </c>
      <c r="Q23">
        <v>6.7276999999999996</v>
      </c>
      <c r="R23">
        <v>19.768028999999999</v>
      </c>
      <c r="S23">
        <v>13.135076</v>
      </c>
      <c r="T23">
        <v>0</v>
      </c>
      <c r="U23">
        <v>335.39987200000002</v>
      </c>
      <c r="V23">
        <v>2.8833000000000002</v>
      </c>
      <c r="W23">
        <v>9.6110000000000007</v>
      </c>
      <c r="X23">
        <v>48.055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3.9458920000000002</v>
      </c>
      <c r="AF23">
        <v>6.1596900000000003</v>
      </c>
      <c r="AG23">
        <v>41.879356000000001</v>
      </c>
      <c r="AH23">
        <v>0</v>
      </c>
      <c r="AI23">
        <v>0</v>
      </c>
      <c r="AJ23">
        <v>0</v>
      </c>
      <c r="AK23">
        <v>24.392717999999999</v>
      </c>
      <c r="AL23">
        <v>2.2335959999999999</v>
      </c>
      <c r="AM23">
        <v>0</v>
      </c>
      <c r="AN23">
        <v>0.73543400000000003</v>
      </c>
      <c r="AO23">
        <v>0</v>
      </c>
      <c r="AP23">
        <v>4.8015590000000001</v>
      </c>
      <c r="AQ23">
        <v>0</v>
      </c>
      <c r="AR23">
        <v>10.610544000000001</v>
      </c>
      <c r="AS23">
        <v>9.6965380000000003</v>
      </c>
      <c r="AT23">
        <v>10.810067999999999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1468.8896939999997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361.84964300000001</v>
      </c>
      <c r="L24">
        <v>315.24079999999998</v>
      </c>
      <c r="M24">
        <v>41.544123999999996</v>
      </c>
      <c r="N24">
        <v>98.784825999999995</v>
      </c>
      <c r="O24">
        <v>33.820627999999999</v>
      </c>
      <c r="P24">
        <v>87.500466000000003</v>
      </c>
      <c r="Q24">
        <v>6.7276999999999996</v>
      </c>
      <c r="R24">
        <v>19.768028999999999</v>
      </c>
      <c r="S24">
        <v>13.135076</v>
      </c>
      <c r="T24">
        <v>0</v>
      </c>
      <c r="U24">
        <v>335.39987200000002</v>
      </c>
      <c r="V24">
        <v>2.8833000000000002</v>
      </c>
      <c r="W24">
        <v>9.6110000000000007</v>
      </c>
      <c r="X24">
        <v>48.055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3.9458920000000002</v>
      </c>
      <c r="AF24">
        <v>6.1596900000000003</v>
      </c>
      <c r="AG24">
        <v>41.879356000000001</v>
      </c>
      <c r="AH24">
        <v>0</v>
      </c>
      <c r="AI24">
        <v>0</v>
      </c>
      <c r="AJ24">
        <v>0</v>
      </c>
      <c r="AK24">
        <v>24.392717999999999</v>
      </c>
      <c r="AL24">
        <v>2.2335959999999999</v>
      </c>
      <c r="AM24">
        <v>0</v>
      </c>
      <c r="AN24">
        <v>0.73543400000000003</v>
      </c>
      <c r="AO24">
        <v>0</v>
      </c>
      <c r="AP24">
        <v>4.8015590000000001</v>
      </c>
      <c r="AQ24">
        <v>0</v>
      </c>
      <c r="AR24">
        <v>12.732653000000001</v>
      </c>
      <c r="AS24">
        <v>9.6965380000000003</v>
      </c>
      <c r="AT24">
        <v>10.810067999999999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1491.7079679999999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361.85152399999998</v>
      </c>
      <c r="L25">
        <v>320.04629999999997</v>
      </c>
      <c r="M25">
        <v>55.960624000000003</v>
      </c>
      <c r="N25">
        <v>113.529938</v>
      </c>
      <c r="O25">
        <v>34.781728000000001</v>
      </c>
      <c r="P25">
        <v>87.500466000000003</v>
      </c>
      <c r="Q25">
        <v>6.7276999999999996</v>
      </c>
      <c r="R25">
        <v>19.768028999999999</v>
      </c>
      <c r="S25">
        <v>13.135076</v>
      </c>
      <c r="T25">
        <v>0</v>
      </c>
      <c r="U25">
        <v>335.39987200000002</v>
      </c>
      <c r="V25">
        <v>2.8833000000000002</v>
      </c>
      <c r="W25">
        <v>9.6110000000000007</v>
      </c>
      <c r="X25">
        <v>48.055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13.564004000000001</v>
      </c>
      <c r="AF25">
        <v>6.1596900000000003</v>
      </c>
      <c r="AG25">
        <v>41.879356000000001</v>
      </c>
      <c r="AH25">
        <v>0</v>
      </c>
      <c r="AI25">
        <v>0</v>
      </c>
      <c r="AJ25">
        <v>0</v>
      </c>
      <c r="AK25">
        <v>24.392717999999999</v>
      </c>
      <c r="AL25">
        <v>2.2335959999999999</v>
      </c>
      <c r="AM25">
        <v>0</v>
      </c>
      <c r="AN25">
        <v>0.73543400000000003</v>
      </c>
      <c r="AO25">
        <v>0</v>
      </c>
      <c r="AP25">
        <v>4.8015590000000001</v>
      </c>
      <c r="AQ25">
        <v>0</v>
      </c>
      <c r="AR25">
        <v>46.686394</v>
      </c>
      <c r="AS25">
        <v>23.530265</v>
      </c>
      <c r="AT25">
        <v>10.810067999999999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1584.0436410000002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362.232755</v>
      </c>
      <c r="L26">
        <v>339.26830000000001</v>
      </c>
      <c r="M26">
        <v>86.715823999999998</v>
      </c>
      <c r="N26">
        <v>113.529938</v>
      </c>
      <c r="O26">
        <v>35.742828000000003</v>
      </c>
      <c r="P26">
        <v>114.161669</v>
      </c>
      <c r="Q26">
        <v>13.161688</v>
      </c>
      <c r="R26">
        <v>24.993694000000001</v>
      </c>
      <c r="S26">
        <v>16.431446000000001</v>
      </c>
      <c r="T26">
        <v>0</v>
      </c>
      <c r="U26">
        <v>335.39987200000002</v>
      </c>
      <c r="V26">
        <v>6.3642440000000002</v>
      </c>
      <c r="W26">
        <v>18.260899999999999</v>
      </c>
      <c r="X26">
        <v>77.137021000000004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13.564004000000001</v>
      </c>
      <c r="AF26">
        <v>6.1596900000000003</v>
      </c>
      <c r="AG26">
        <v>41.879356000000001</v>
      </c>
      <c r="AH26">
        <v>18.203233999999998</v>
      </c>
      <c r="AI26">
        <v>0</v>
      </c>
      <c r="AJ26">
        <v>0</v>
      </c>
      <c r="AK26">
        <v>24.392717999999999</v>
      </c>
      <c r="AL26">
        <v>2.2335959999999999</v>
      </c>
      <c r="AM26">
        <v>0</v>
      </c>
      <c r="AN26">
        <v>0.73543400000000003</v>
      </c>
      <c r="AO26">
        <v>0</v>
      </c>
      <c r="AP26">
        <v>1.108052</v>
      </c>
      <c r="AQ26">
        <v>0</v>
      </c>
      <c r="AR26">
        <v>46.686394</v>
      </c>
      <c r="AS26">
        <v>23.530265</v>
      </c>
      <c r="AT26">
        <v>10.810067999999999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1732.7029900000002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467.35304000000002</v>
      </c>
      <c r="L27">
        <v>358.49029999999999</v>
      </c>
      <c r="M27">
        <v>88.421199999999999</v>
      </c>
      <c r="N27">
        <v>113.529938</v>
      </c>
      <c r="O27">
        <v>59.424813</v>
      </c>
      <c r="P27">
        <v>131.19014999999999</v>
      </c>
      <c r="Q27">
        <v>20.082255</v>
      </c>
      <c r="R27">
        <v>32.823723999999999</v>
      </c>
      <c r="S27">
        <v>21.069853999999999</v>
      </c>
      <c r="T27">
        <v>0</v>
      </c>
      <c r="U27">
        <v>335.39987200000002</v>
      </c>
      <c r="V27">
        <v>17.434449999999998</v>
      </c>
      <c r="W27">
        <v>44.368701000000001</v>
      </c>
      <c r="X27">
        <v>141.77726699999999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13.564004000000001</v>
      </c>
      <c r="AF27">
        <v>6.1596900000000003</v>
      </c>
      <c r="AG27">
        <v>41.879356000000001</v>
      </c>
      <c r="AH27">
        <v>38.226790999999999</v>
      </c>
      <c r="AI27">
        <v>0</v>
      </c>
      <c r="AJ27">
        <v>0</v>
      </c>
      <c r="AK27">
        <v>24.392717999999999</v>
      </c>
      <c r="AL27">
        <v>2.2335959999999999</v>
      </c>
      <c r="AM27">
        <v>0</v>
      </c>
      <c r="AN27">
        <v>0.73543400000000003</v>
      </c>
      <c r="AO27">
        <v>0</v>
      </c>
      <c r="AP27">
        <v>1.108052</v>
      </c>
      <c r="AQ27">
        <v>11.019973</v>
      </c>
      <c r="AR27">
        <v>12.732653000000001</v>
      </c>
      <c r="AS27">
        <v>23.530265</v>
      </c>
      <c r="AT27">
        <v>10.810067999999999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2017.7581640000003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480.14633800000001</v>
      </c>
      <c r="L28">
        <v>320.04629999999997</v>
      </c>
      <c r="M28">
        <v>88.421199999999999</v>
      </c>
      <c r="N28">
        <v>113.529938</v>
      </c>
      <c r="O28">
        <v>59.424813</v>
      </c>
      <c r="P28">
        <v>131.19014999999999</v>
      </c>
      <c r="Q28">
        <v>20.971202000000002</v>
      </c>
      <c r="R28">
        <v>39.612780000000001</v>
      </c>
      <c r="S28">
        <v>25.127554</v>
      </c>
      <c r="T28">
        <v>0</v>
      </c>
      <c r="U28">
        <v>335.39987200000002</v>
      </c>
      <c r="V28">
        <v>17.434449999999998</v>
      </c>
      <c r="W28">
        <v>44.368701000000001</v>
      </c>
      <c r="X28">
        <v>141.77726699999999</v>
      </c>
      <c r="Y28">
        <v>0</v>
      </c>
      <c r="Z28">
        <v>0</v>
      </c>
      <c r="AA28">
        <v>0</v>
      </c>
      <c r="AB28">
        <v>0</v>
      </c>
      <c r="AC28">
        <v>9.3013720000000006</v>
      </c>
      <c r="AD28">
        <v>8.7603299999999997</v>
      </c>
      <c r="AE28">
        <v>13.564004000000001</v>
      </c>
      <c r="AF28">
        <v>6.1596900000000003</v>
      </c>
      <c r="AG28">
        <v>41.879356000000001</v>
      </c>
      <c r="AH28">
        <v>63.711319000000003</v>
      </c>
      <c r="AI28">
        <v>0</v>
      </c>
      <c r="AJ28">
        <v>0</v>
      </c>
      <c r="AK28">
        <v>24.392717999999999</v>
      </c>
      <c r="AL28">
        <v>2.2335959999999999</v>
      </c>
      <c r="AM28">
        <v>0</v>
      </c>
      <c r="AN28">
        <v>0.73543400000000003</v>
      </c>
      <c r="AO28">
        <v>0</v>
      </c>
      <c r="AP28">
        <v>1.108052</v>
      </c>
      <c r="AQ28">
        <v>14.652931000000001</v>
      </c>
      <c r="AR28">
        <v>10.610544000000001</v>
      </c>
      <c r="AS28">
        <v>23.530265</v>
      </c>
      <c r="AT28">
        <v>10.810067999999999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2048.9002439999995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517.71573699999999</v>
      </c>
      <c r="L29">
        <v>320.04629999999997</v>
      </c>
      <c r="M29">
        <v>88.421199999999999</v>
      </c>
      <c r="N29">
        <v>113.529938</v>
      </c>
      <c r="O29">
        <v>59.424813</v>
      </c>
      <c r="P29">
        <v>128.30685</v>
      </c>
      <c r="Q29">
        <v>20.971202000000002</v>
      </c>
      <c r="R29">
        <v>40.741124999999997</v>
      </c>
      <c r="S29">
        <v>25.363524999999999</v>
      </c>
      <c r="T29">
        <v>0</v>
      </c>
      <c r="U29">
        <v>335.39987200000002</v>
      </c>
      <c r="V29">
        <v>17.434449999999998</v>
      </c>
      <c r="W29">
        <v>44.368701000000001</v>
      </c>
      <c r="X29">
        <v>141.77726699999999</v>
      </c>
      <c r="Y29">
        <v>0</v>
      </c>
      <c r="Z29">
        <v>12.597714</v>
      </c>
      <c r="AA29">
        <v>9.1112280000000005</v>
      </c>
      <c r="AB29">
        <v>0</v>
      </c>
      <c r="AC29">
        <v>9.3013720000000006</v>
      </c>
      <c r="AD29">
        <v>8.7603299999999997</v>
      </c>
      <c r="AE29">
        <v>13.564004000000001</v>
      </c>
      <c r="AF29">
        <v>8.5288009999999996</v>
      </c>
      <c r="AG29">
        <v>41.879356000000001</v>
      </c>
      <c r="AH29">
        <v>89.923975999999996</v>
      </c>
      <c r="AI29">
        <v>0</v>
      </c>
      <c r="AJ29">
        <v>0</v>
      </c>
      <c r="AK29">
        <v>24.392717999999999</v>
      </c>
      <c r="AL29">
        <v>10.051183999999999</v>
      </c>
      <c r="AM29">
        <v>0</v>
      </c>
      <c r="AN29">
        <v>0.73543400000000003</v>
      </c>
      <c r="AO29">
        <v>0</v>
      </c>
      <c r="AP29">
        <v>1.108052</v>
      </c>
      <c r="AQ29">
        <v>14.652931000000001</v>
      </c>
      <c r="AR29">
        <v>10.610544000000001</v>
      </c>
      <c r="AS29">
        <v>23.530265</v>
      </c>
      <c r="AT29">
        <v>10.810067999999999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2143.0589569999997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597.25531599999999</v>
      </c>
      <c r="L30">
        <v>528.23670600000003</v>
      </c>
      <c r="M30">
        <v>88.421199999999999</v>
      </c>
      <c r="N30">
        <v>113.529938</v>
      </c>
      <c r="O30">
        <v>59.424813</v>
      </c>
      <c r="P30">
        <v>124.702725</v>
      </c>
      <c r="Q30">
        <v>20.971202000000002</v>
      </c>
      <c r="R30">
        <v>40.741124999999997</v>
      </c>
      <c r="S30">
        <v>25.363524999999999</v>
      </c>
      <c r="T30">
        <v>0</v>
      </c>
      <c r="U30">
        <v>335.39987200000002</v>
      </c>
      <c r="V30">
        <v>17.434449999999998</v>
      </c>
      <c r="W30">
        <v>44.368701000000001</v>
      </c>
      <c r="X30">
        <v>141.77726699999999</v>
      </c>
      <c r="Y30">
        <v>0</v>
      </c>
      <c r="Z30">
        <v>12.597714</v>
      </c>
      <c r="AA30">
        <v>27.005680000000002</v>
      </c>
      <c r="AB30">
        <v>12.657724999999999</v>
      </c>
      <c r="AC30">
        <v>18.602744000000001</v>
      </c>
      <c r="AD30">
        <v>17.520661</v>
      </c>
      <c r="AE30">
        <v>27.128008999999999</v>
      </c>
      <c r="AF30">
        <v>17.057603</v>
      </c>
      <c r="AG30">
        <v>41.879356000000001</v>
      </c>
      <c r="AH30">
        <v>112.40497000000001</v>
      </c>
      <c r="AI30">
        <v>2.4469609999999999</v>
      </c>
      <c r="AJ30">
        <v>0</v>
      </c>
      <c r="AK30">
        <v>24.392717999999999</v>
      </c>
      <c r="AL30">
        <v>22.335964000000001</v>
      </c>
      <c r="AM30">
        <v>0</v>
      </c>
      <c r="AN30">
        <v>0.73543400000000003</v>
      </c>
      <c r="AO30">
        <v>0</v>
      </c>
      <c r="AP30">
        <v>1.108052</v>
      </c>
      <c r="AQ30">
        <v>29.305861</v>
      </c>
      <c r="AR30">
        <v>10.610544000000001</v>
      </c>
      <c r="AS30">
        <v>23.530265</v>
      </c>
      <c r="AT30">
        <v>10.810067999999999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2549.757169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659.70759399999997</v>
      </c>
      <c r="L31">
        <v>528.23670600000003</v>
      </c>
      <c r="M31">
        <v>88.421199999999999</v>
      </c>
      <c r="N31">
        <v>113.529938</v>
      </c>
      <c r="O31">
        <v>59.424813</v>
      </c>
      <c r="P31">
        <v>120.377775</v>
      </c>
      <c r="Q31">
        <v>20.971202000000002</v>
      </c>
      <c r="R31">
        <v>40.741124999999997</v>
      </c>
      <c r="S31">
        <v>25.363524999999999</v>
      </c>
      <c r="T31">
        <v>0</v>
      </c>
      <c r="U31">
        <v>335.39987200000002</v>
      </c>
      <c r="V31">
        <v>17.434449999999998</v>
      </c>
      <c r="W31">
        <v>44.368701000000001</v>
      </c>
      <c r="X31">
        <v>141.77726699999999</v>
      </c>
      <c r="Y31">
        <v>0</v>
      </c>
      <c r="Z31">
        <v>12.597714</v>
      </c>
      <c r="AA31">
        <v>40.508519999999997</v>
      </c>
      <c r="AB31">
        <v>25.315450999999999</v>
      </c>
      <c r="AC31">
        <v>18.602744000000001</v>
      </c>
      <c r="AD31">
        <v>26.341933000000001</v>
      </c>
      <c r="AE31">
        <v>47.513474000000002</v>
      </c>
      <c r="AF31">
        <v>29.376982999999999</v>
      </c>
      <c r="AG31">
        <v>41.879356000000001</v>
      </c>
      <c r="AH31">
        <v>112.40497000000001</v>
      </c>
      <c r="AI31">
        <v>15.905244</v>
      </c>
      <c r="AJ31">
        <v>0</v>
      </c>
      <c r="AK31">
        <v>24.392717999999999</v>
      </c>
      <c r="AL31">
        <v>51.372717000000002</v>
      </c>
      <c r="AM31">
        <v>0</v>
      </c>
      <c r="AN31">
        <v>0.73543400000000003</v>
      </c>
      <c r="AO31">
        <v>0</v>
      </c>
      <c r="AP31">
        <v>1.108052</v>
      </c>
      <c r="AQ31">
        <v>43.958792000000003</v>
      </c>
      <c r="AR31">
        <v>10.610544000000001</v>
      </c>
      <c r="AS31">
        <v>9.6965380000000003</v>
      </c>
      <c r="AT31">
        <v>10.810067999999999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2718.8854200000001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659.70759399999997</v>
      </c>
      <c r="L32">
        <v>528.23670600000003</v>
      </c>
      <c r="M32">
        <v>88.421199999999999</v>
      </c>
      <c r="N32">
        <v>113.529938</v>
      </c>
      <c r="O32">
        <v>59.424813</v>
      </c>
      <c r="P32">
        <v>116.77365</v>
      </c>
      <c r="Q32">
        <v>20.971202000000002</v>
      </c>
      <c r="R32">
        <v>40.741124999999997</v>
      </c>
      <c r="S32">
        <v>25.363524999999999</v>
      </c>
      <c r="T32">
        <v>0</v>
      </c>
      <c r="U32">
        <v>335.39987200000002</v>
      </c>
      <c r="V32">
        <v>17.434449999999998</v>
      </c>
      <c r="W32">
        <v>44.368701000000001</v>
      </c>
      <c r="X32">
        <v>141.77726699999999</v>
      </c>
      <c r="Y32">
        <v>0</v>
      </c>
      <c r="Z32">
        <v>12.597714</v>
      </c>
      <c r="AA32">
        <v>40.508519999999997</v>
      </c>
      <c r="AB32">
        <v>25.315450999999999</v>
      </c>
      <c r="AC32">
        <v>18.602744000000001</v>
      </c>
      <c r="AD32">
        <v>26.341933000000001</v>
      </c>
      <c r="AE32">
        <v>47.513474000000002</v>
      </c>
      <c r="AF32">
        <v>29.376982999999999</v>
      </c>
      <c r="AG32">
        <v>41.879356000000001</v>
      </c>
      <c r="AH32">
        <v>112.40497000000001</v>
      </c>
      <c r="AI32">
        <v>15.905244</v>
      </c>
      <c r="AJ32">
        <v>0</v>
      </c>
      <c r="AK32">
        <v>24.392717999999999</v>
      </c>
      <c r="AL32">
        <v>51.372717000000002</v>
      </c>
      <c r="AM32">
        <v>0</v>
      </c>
      <c r="AN32">
        <v>0.73543400000000003</v>
      </c>
      <c r="AO32">
        <v>0</v>
      </c>
      <c r="AP32">
        <v>1.108052</v>
      </c>
      <c r="AQ32">
        <v>57.521835000000003</v>
      </c>
      <c r="AR32">
        <v>10.610544000000001</v>
      </c>
      <c r="AS32">
        <v>9.6965380000000003</v>
      </c>
      <c r="AT32">
        <v>10.810067999999999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2728.8443380000003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659.70759399999997</v>
      </c>
      <c r="L33">
        <v>627.744868</v>
      </c>
      <c r="M33">
        <v>88.421199999999999</v>
      </c>
      <c r="N33">
        <v>113.529938</v>
      </c>
      <c r="O33">
        <v>59.424813</v>
      </c>
      <c r="P33">
        <v>116.77365</v>
      </c>
      <c r="Q33">
        <v>20.971202000000002</v>
      </c>
      <c r="R33">
        <v>40.741124999999997</v>
      </c>
      <c r="S33">
        <v>25.363524999999999</v>
      </c>
      <c r="T33">
        <v>0</v>
      </c>
      <c r="U33">
        <v>335.39987200000002</v>
      </c>
      <c r="V33">
        <v>17.434449999999998</v>
      </c>
      <c r="W33">
        <v>44.368701000000001</v>
      </c>
      <c r="X33">
        <v>141.77726699999999</v>
      </c>
      <c r="Y33">
        <v>0</v>
      </c>
      <c r="Z33">
        <v>12.597714</v>
      </c>
      <c r="AA33">
        <v>40.508519999999997</v>
      </c>
      <c r="AB33">
        <v>25.315450999999999</v>
      </c>
      <c r="AC33">
        <v>18.602744000000001</v>
      </c>
      <c r="AD33">
        <v>26.341933000000001</v>
      </c>
      <c r="AE33">
        <v>47.513474000000002</v>
      </c>
      <c r="AF33">
        <v>29.376982999999999</v>
      </c>
      <c r="AG33">
        <v>41.879356000000001</v>
      </c>
      <c r="AH33">
        <v>112.40497000000001</v>
      </c>
      <c r="AI33">
        <v>15.905244</v>
      </c>
      <c r="AJ33">
        <v>0</v>
      </c>
      <c r="AK33">
        <v>24.392717999999999</v>
      </c>
      <c r="AL33">
        <v>51.372717000000002</v>
      </c>
      <c r="AM33">
        <v>0</v>
      </c>
      <c r="AN33">
        <v>0.73543400000000003</v>
      </c>
      <c r="AO33">
        <v>0</v>
      </c>
      <c r="AP33">
        <v>1.108052</v>
      </c>
      <c r="AQ33">
        <v>57.521835000000003</v>
      </c>
      <c r="AR33">
        <v>10.610544000000001</v>
      </c>
      <c r="AS33">
        <v>9.6965380000000003</v>
      </c>
      <c r="AT33">
        <v>10.810067999999999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2828.3525000000004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659.70759399999997</v>
      </c>
      <c r="L34">
        <v>627.744868</v>
      </c>
      <c r="M34">
        <v>88.421199999999999</v>
      </c>
      <c r="N34">
        <v>113.529938</v>
      </c>
      <c r="O34">
        <v>59.424813</v>
      </c>
      <c r="P34">
        <v>116.77365</v>
      </c>
      <c r="Q34">
        <v>20.971202000000002</v>
      </c>
      <c r="R34">
        <v>40.741124999999997</v>
      </c>
      <c r="S34">
        <v>25.363524999999999</v>
      </c>
      <c r="T34">
        <v>0</v>
      </c>
      <c r="U34">
        <v>335.39987200000002</v>
      </c>
      <c r="V34">
        <v>17.434449999999998</v>
      </c>
      <c r="W34">
        <v>44.368701000000001</v>
      </c>
      <c r="X34">
        <v>141.77726699999999</v>
      </c>
      <c r="Y34">
        <v>0</v>
      </c>
      <c r="Z34">
        <v>12.597714</v>
      </c>
      <c r="AA34">
        <v>40.508519999999997</v>
      </c>
      <c r="AB34">
        <v>25.315450999999999</v>
      </c>
      <c r="AC34">
        <v>18.602744000000001</v>
      </c>
      <c r="AD34">
        <v>26.341933000000001</v>
      </c>
      <c r="AE34">
        <v>47.513474000000002</v>
      </c>
      <c r="AF34">
        <v>29.376982999999999</v>
      </c>
      <c r="AG34">
        <v>41.879356000000001</v>
      </c>
      <c r="AH34">
        <v>112.40497000000001</v>
      </c>
      <c r="AI34">
        <v>15.905244</v>
      </c>
      <c r="AJ34">
        <v>0</v>
      </c>
      <c r="AK34">
        <v>24.392717999999999</v>
      </c>
      <c r="AL34">
        <v>51.372717000000002</v>
      </c>
      <c r="AM34">
        <v>0</v>
      </c>
      <c r="AN34">
        <v>0.73543400000000003</v>
      </c>
      <c r="AO34">
        <v>0</v>
      </c>
      <c r="AP34">
        <v>1.108052</v>
      </c>
      <c r="AQ34">
        <v>57.521835000000003</v>
      </c>
      <c r="AR34">
        <v>10.610544000000001</v>
      </c>
      <c r="AS34">
        <v>9.6965380000000003</v>
      </c>
      <c r="AT34">
        <v>10.810067999999999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2828.3525000000004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659.70759399999997</v>
      </c>
      <c r="L35">
        <v>627.744868</v>
      </c>
      <c r="M35">
        <v>88.421199999999999</v>
      </c>
      <c r="N35">
        <v>113.529938</v>
      </c>
      <c r="O35">
        <v>59.424813</v>
      </c>
      <c r="P35">
        <v>116.77365</v>
      </c>
      <c r="Q35">
        <v>20.971202000000002</v>
      </c>
      <c r="R35">
        <v>40.741124999999997</v>
      </c>
      <c r="S35">
        <v>25.363524999999999</v>
      </c>
      <c r="T35">
        <v>0</v>
      </c>
      <c r="U35">
        <v>335.39987200000002</v>
      </c>
      <c r="V35">
        <v>17.434449999999998</v>
      </c>
      <c r="W35">
        <v>44.368701000000001</v>
      </c>
      <c r="X35">
        <v>141.77726699999999</v>
      </c>
      <c r="Y35">
        <v>0</v>
      </c>
      <c r="Z35">
        <v>12.597714</v>
      </c>
      <c r="AA35">
        <v>40.508519999999997</v>
      </c>
      <c r="AB35">
        <v>25.315450999999999</v>
      </c>
      <c r="AC35">
        <v>18.602744000000001</v>
      </c>
      <c r="AD35">
        <v>26.341933000000001</v>
      </c>
      <c r="AE35">
        <v>47.513474000000002</v>
      </c>
      <c r="AF35">
        <v>29.376982999999999</v>
      </c>
      <c r="AG35">
        <v>41.879356000000001</v>
      </c>
      <c r="AH35">
        <v>112.40497000000001</v>
      </c>
      <c r="AI35">
        <v>15.905244</v>
      </c>
      <c r="AJ35">
        <v>0</v>
      </c>
      <c r="AK35">
        <v>24.392717999999999</v>
      </c>
      <c r="AL35">
        <v>51.372717000000002</v>
      </c>
      <c r="AM35">
        <v>0</v>
      </c>
      <c r="AN35">
        <v>0.73543400000000003</v>
      </c>
      <c r="AO35">
        <v>0</v>
      </c>
      <c r="AP35">
        <v>1.108052</v>
      </c>
      <c r="AQ35">
        <v>57.521835000000003</v>
      </c>
      <c r="AR35">
        <v>10.610544000000001</v>
      </c>
      <c r="AS35">
        <v>9.6965380000000003</v>
      </c>
      <c r="AT35">
        <v>10.810067999999999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2828.3525000000004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659.70759399999997</v>
      </c>
      <c r="L36">
        <v>627.744868</v>
      </c>
      <c r="M36">
        <v>88.421199999999999</v>
      </c>
      <c r="N36">
        <v>113.529938</v>
      </c>
      <c r="O36">
        <v>59.424813</v>
      </c>
      <c r="P36">
        <v>116.77365</v>
      </c>
      <c r="Q36">
        <v>20.971202000000002</v>
      </c>
      <c r="R36">
        <v>40.741124999999997</v>
      </c>
      <c r="S36">
        <v>25.363524999999999</v>
      </c>
      <c r="T36">
        <v>0</v>
      </c>
      <c r="U36">
        <v>335.39987200000002</v>
      </c>
      <c r="V36">
        <v>17.434449999999998</v>
      </c>
      <c r="W36">
        <v>44.368701000000001</v>
      </c>
      <c r="X36">
        <v>141.77726699999999</v>
      </c>
      <c r="Y36">
        <v>0</v>
      </c>
      <c r="Z36">
        <v>12.597714</v>
      </c>
      <c r="AA36">
        <v>40.508519999999997</v>
      </c>
      <c r="AB36">
        <v>25.315450999999999</v>
      </c>
      <c r="AC36">
        <v>18.602744000000001</v>
      </c>
      <c r="AD36">
        <v>26.341933000000001</v>
      </c>
      <c r="AE36">
        <v>27.128008999999999</v>
      </c>
      <c r="AF36">
        <v>29.376982999999999</v>
      </c>
      <c r="AG36">
        <v>41.879356000000001</v>
      </c>
      <c r="AH36">
        <v>112.40497000000001</v>
      </c>
      <c r="AI36">
        <v>2.4469609999999999</v>
      </c>
      <c r="AJ36">
        <v>0</v>
      </c>
      <c r="AK36">
        <v>24.392717999999999</v>
      </c>
      <c r="AL36">
        <v>51.372717000000002</v>
      </c>
      <c r="AM36">
        <v>0</v>
      </c>
      <c r="AN36">
        <v>0.73543400000000003</v>
      </c>
      <c r="AO36">
        <v>0</v>
      </c>
      <c r="AP36">
        <v>1.108052</v>
      </c>
      <c r="AQ36">
        <v>57.521835000000003</v>
      </c>
      <c r="AR36">
        <v>10.610544000000001</v>
      </c>
      <c r="AS36">
        <v>9.6965380000000003</v>
      </c>
      <c r="AT36">
        <v>10.810067999999999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2794.5087520000006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659.70759399999997</v>
      </c>
      <c r="L37">
        <v>627.744868</v>
      </c>
      <c r="M37">
        <v>88.421199999999999</v>
      </c>
      <c r="N37">
        <v>113.529938</v>
      </c>
      <c r="O37">
        <v>59.424813</v>
      </c>
      <c r="P37">
        <v>116.77365</v>
      </c>
      <c r="Q37">
        <v>10.975762</v>
      </c>
      <c r="R37">
        <v>40.741124999999997</v>
      </c>
      <c r="S37">
        <v>25.363524999999999</v>
      </c>
      <c r="T37">
        <v>0</v>
      </c>
      <c r="U37">
        <v>335.39987200000002</v>
      </c>
      <c r="V37">
        <v>17.434449999999998</v>
      </c>
      <c r="W37">
        <v>44.368701000000001</v>
      </c>
      <c r="X37">
        <v>141.77726699999999</v>
      </c>
      <c r="Y37">
        <v>0</v>
      </c>
      <c r="Z37">
        <v>12.597714</v>
      </c>
      <c r="AA37">
        <v>27.005680000000002</v>
      </c>
      <c r="AB37">
        <v>25.315450999999999</v>
      </c>
      <c r="AC37">
        <v>18.602744000000001</v>
      </c>
      <c r="AD37">
        <v>17.520661</v>
      </c>
      <c r="AE37">
        <v>13.564004000000001</v>
      </c>
      <c r="AF37">
        <v>8.5288009999999996</v>
      </c>
      <c r="AG37">
        <v>41.879356000000001</v>
      </c>
      <c r="AH37">
        <v>89.923975999999996</v>
      </c>
      <c r="AI37">
        <v>0</v>
      </c>
      <c r="AJ37">
        <v>0</v>
      </c>
      <c r="AK37">
        <v>24.392717999999999</v>
      </c>
      <c r="AL37">
        <v>22.335964000000001</v>
      </c>
      <c r="AM37">
        <v>0</v>
      </c>
      <c r="AN37">
        <v>0.73543400000000003</v>
      </c>
      <c r="AO37">
        <v>0</v>
      </c>
      <c r="AP37">
        <v>1.108052</v>
      </c>
      <c r="AQ37">
        <v>57.521835000000003</v>
      </c>
      <c r="AR37">
        <v>10.610544000000001</v>
      </c>
      <c r="AS37">
        <v>9.6965380000000003</v>
      </c>
      <c r="AT37">
        <v>10.810067999999999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2673.8123049999999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659.70759399999997</v>
      </c>
      <c r="L38">
        <v>627.744868</v>
      </c>
      <c r="M38">
        <v>88.421199999999999</v>
      </c>
      <c r="N38">
        <v>113.529938</v>
      </c>
      <c r="O38">
        <v>59.424813</v>
      </c>
      <c r="P38">
        <v>116.77365</v>
      </c>
      <c r="Q38">
        <v>10.975762</v>
      </c>
      <c r="R38">
        <v>40.741124999999997</v>
      </c>
      <c r="S38">
        <v>25.363524999999999</v>
      </c>
      <c r="T38">
        <v>0</v>
      </c>
      <c r="U38">
        <v>335.39987200000002</v>
      </c>
      <c r="V38">
        <v>17.434449999999998</v>
      </c>
      <c r="W38">
        <v>44.368701000000001</v>
      </c>
      <c r="X38">
        <v>141.77726699999999</v>
      </c>
      <c r="Y38">
        <v>0</v>
      </c>
      <c r="Z38">
        <v>12.597714</v>
      </c>
      <c r="AA38">
        <v>8.0482510000000005</v>
      </c>
      <c r="AB38">
        <v>25.315450999999999</v>
      </c>
      <c r="AC38">
        <v>9.3013720000000006</v>
      </c>
      <c r="AD38">
        <v>8.7603299999999997</v>
      </c>
      <c r="AE38">
        <v>4.3158200000000004</v>
      </c>
      <c r="AF38">
        <v>8.5288009999999996</v>
      </c>
      <c r="AG38">
        <v>41.879356000000001</v>
      </c>
      <c r="AH38">
        <v>61.890996000000001</v>
      </c>
      <c r="AI38">
        <v>0</v>
      </c>
      <c r="AJ38">
        <v>0</v>
      </c>
      <c r="AK38">
        <v>24.392717999999999</v>
      </c>
      <c r="AL38">
        <v>10.051183999999999</v>
      </c>
      <c r="AM38">
        <v>0</v>
      </c>
      <c r="AN38">
        <v>0.73543400000000003</v>
      </c>
      <c r="AO38">
        <v>0</v>
      </c>
      <c r="AP38">
        <v>1.108052</v>
      </c>
      <c r="AQ38">
        <v>51.466904999999997</v>
      </c>
      <c r="AR38">
        <v>10.610544000000001</v>
      </c>
      <c r="AS38">
        <v>9.6965380000000003</v>
      </c>
      <c r="AT38">
        <v>10.810067999999999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2581.1722989999998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659.70759399999997</v>
      </c>
      <c r="L39">
        <v>627.744868</v>
      </c>
      <c r="M39">
        <v>88.421199999999999</v>
      </c>
      <c r="N39">
        <v>113.529938</v>
      </c>
      <c r="O39">
        <v>59.424813</v>
      </c>
      <c r="P39">
        <v>116.77365</v>
      </c>
      <c r="Q39">
        <v>10.487341000000001</v>
      </c>
      <c r="R39">
        <v>40.741124999999997</v>
      </c>
      <c r="S39">
        <v>25.363524999999999</v>
      </c>
      <c r="T39">
        <v>0</v>
      </c>
      <c r="U39">
        <v>335.39987200000002</v>
      </c>
      <c r="V39">
        <v>17.434449999999998</v>
      </c>
      <c r="W39">
        <v>44.368701000000001</v>
      </c>
      <c r="X39">
        <v>141.77726699999999</v>
      </c>
      <c r="Y39">
        <v>0</v>
      </c>
      <c r="Z39">
        <v>12.597714</v>
      </c>
      <c r="AA39">
        <v>0</v>
      </c>
      <c r="AB39">
        <v>12.657724999999999</v>
      </c>
      <c r="AC39">
        <v>0</v>
      </c>
      <c r="AD39">
        <v>0</v>
      </c>
      <c r="AE39">
        <v>4.3158200000000004</v>
      </c>
      <c r="AF39">
        <v>8.5288009999999996</v>
      </c>
      <c r="AG39">
        <v>41.879356000000001</v>
      </c>
      <c r="AH39">
        <v>38.226790999999999</v>
      </c>
      <c r="AI39">
        <v>0</v>
      </c>
      <c r="AJ39">
        <v>0</v>
      </c>
      <c r="AK39">
        <v>24.392717999999999</v>
      </c>
      <c r="AL39">
        <v>10.051183999999999</v>
      </c>
      <c r="AM39">
        <v>0</v>
      </c>
      <c r="AN39">
        <v>0.73543400000000003</v>
      </c>
      <c r="AO39">
        <v>0</v>
      </c>
      <c r="AP39">
        <v>1.108052</v>
      </c>
      <c r="AQ39">
        <v>43.958792000000003</v>
      </c>
      <c r="AR39">
        <v>13.793706999999999</v>
      </c>
      <c r="AS39">
        <v>9.6965380000000003</v>
      </c>
      <c r="AT39">
        <v>10.810067999999999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2513.9270439999996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659.70759399999997</v>
      </c>
      <c r="L40">
        <v>627.744868</v>
      </c>
      <c r="M40">
        <v>88.421199999999999</v>
      </c>
      <c r="N40">
        <v>113.529938</v>
      </c>
      <c r="O40">
        <v>59.424813</v>
      </c>
      <c r="P40">
        <v>116.77365</v>
      </c>
      <c r="Q40">
        <v>10.487341000000001</v>
      </c>
      <c r="R40">
        <v>40.741124999999997</v>
      </c>
      <c r="S40">
        <v>25.363524999999999</v>
      </c>
      <c r="T40">
        <v>0</v>
      </c>
      <c r="U40">
        <v>335.39987200000002</v>
      </c>
      <c r="V40">
        <v>17.434449999999998</v>
      </c>
      <c r="W40">
        <v>44.368701000000001</v>
      </c>
      <c r="X40">
        <v>141.77726699999999</v>
      </c>
      <c r="Y40">
        <v>0</v>
      </c>
      <c r="Z40">
        <v>6.2988569999999999</v>
      </c>
      <c r="AA40">
        <v>0</v>
      </c>
      <c r="AB40">
        <v>12.657724999999999</v>
      </c>
      <c r="AC40">
        <v>0</v>
      </c>
      <c r="AD40">
        <v>0</v>
      </c>
      <c r="AE40">
        <v>4.3158200000000004</v>
      </c>
      <c r="AF40">
        <v>8.5288009999999996</v>
      </c>
      <c r="AG40">
        <v>41.879356000000001</v>
      </c>
      <c r="AH40">
        <v>18.203233999999998</v>
      </c>
      <c r="AI40">
        <v>0</v>
      </c>
      <c r="AJ40">
        <v>0</v>
      </c>
      <c r="AK40">
        <v>24.392717999999999</v>
      </c>
      <c r="AL40">
        <v>10.051183999999999</v>
      </c>
      <c r="AM40">
        <v>0</v>
      </c>
      <c r="AN40">
        <v>0.73543400000000003</v>
      </c>
      <c r="AO40">
        <v>0</v>
      </c>
      <c r="AP40">
        <v>1.108052</v>
      </c>
      <c r="AQ40">
        <v>29.305861</v>
      </c>
      <c r="AR40">
        <v>46.686394</v>
      </c>
      <c r="AS40">
        <v>9.6965380000000003</v>
      </c>
      <c r="AT40">
        <v>10.810067999999999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2505.8443859999998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659.70759399999997</v>
      </c>
      <c r="L41">
        <v>627.744868</v>
      </c>
      <c r="M41">
        <v>88.421199999999999</v>
      </c>
      <c r="N41">
        <v>113.529938</v>
      </c>
      <c r="O41">
        <v>59.424813</v>
      </c>
      <c r="P41">
        <v>115.33199999999999</v>
      </c>
      <c r="Q41">
        <v>10.487341000000001</v>
      </c>
      <c r="R41">
        <v>40.741124999999997</v>
      </c>
      <c r="S41">
        <v>25.363524999999999</v>
      </c>
      <c r="T41">
        <v>0</v>
      </c>
      <c r="U41">
        <v>335.39987200000002</v>
      </c>
      <c r="V41">
        <v>17.434449999999998</v>
      </c>
      <c r="W41">
        <v>44.368701000000001</v>
      </c>
      <c r="X41">
        <v>141.77726699999999</v>
      </c>
      <c r="Y41">
        <v>0</v>
      </c>
      <c r="Z41">
        <v>6.2988569999999999</v>
      </c>
      <c r="AA41">
        <v>0</v>
      </c>
      <c r="AB41">
        <v>12.657724999999999</v>
      </c>
      <c r="AC41">
        <v>0</v>
      </c>
      <c r="AD41">
        <v>0</v>
      </c>
      <c r="AE41">
        <v>4.3158200000000004</v>
      </c>
      <c r="AF41">
        <v>8.5288009999999996</v>
      </c>
      <c r="AG41">
        <v>41.879356000000001</v>
      </c>
      <c r="AH41">
        <v>0</v>
      </c>
      <c r="AI41">
        <v>0</v>
      </c>
      <c r="AJ41">
        <v>0</v>
      </c>
      <c r="AK41">
        <v>24.392717999999999</v>
      </c>
      <c r="AL41">
        <v>10.051183999999999</v>
      </c>
      <c r="AM41">
        <v>0</v>
      </c>
      <c r="AN41">
        <v>0.73543400000000003</v>
      </c>
      <c r="AO41">
        <v>0</v>
      </c>
      <c r="AP41">
        <v>1.108052</v>
      </c>
      <c r="AQ41">
        <v>29.305861</v>
      </c>
      <c r="AR41">
        <v>46.686394</v>
      </c>
      <c r="AS41">
        <v>23.530265</v>
      </c>
      <c r="AT41">
        <v>10.810067999999999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2500.0332289999997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659.70759399999997</v>
      </c>
      <c r="L42">
        <v>627.744868</v>
      </c>
      <c r="M42">
        <v>88.421199999999999</v>
      </c>
      <c r="N42">
        <v>113.529938</v>
      </c>
      <c r="O42">
        <v>59.424813</v>
      </c>
      <c r="P42">
        <v>115.33199999999999</v>
      </c>
      <c r="Q42">
        <v>10.487341000000001</v>
      </c>
      <c r="R42">
        <v>40.741124999999997</v>
      </c>
      <c r="S42">
        <v>25.363524999999999</v>
      </c>
      <c r="T42">
        <v>0</v>
      </c>
      <c r="U42">
        <v>335.39987200000002</v>
      </c>
      <c r="V42">
        <v>17.434449999999998</v>
      </c>
      <c r="W42">
        <v>44.368701000000001</v>
      </c>
      <c r="X42">
        <v>141.77726699999999</v>
      </c>
      <c r="Y42">
        <v>0</v>
      </c>
      <c r="Z42">
        <v>6.2988569999999999</v>
      </c>
      <c r="AA42">
        <v>0</v>
      </c>
      <c r="AB42">
        <v>12.657724999999999</v>
      </c>
      <c r="AC42">
        <v>0</v>
      </c>
      <c r="AD42">
        <v>0</v>
      </c>
      <c r="AE42">
        <v>4.3158200000000004</v>
      </c>
      <c r="AF42">
        <v>8.5288009999999996</v>
      </c>
      <c r="AG42">
        <v>41.879356000000001</v>
      </c>
      <c r="AH42">
        <v>0</v>
      </c>
      <c r="AI42">
        <v>0</v>
      </c>
      <c r="AJ42">
        <v>0</v>
      </c>
      <c r="AK42">
        <v>24.392717999999999</v>
      </c>
      <c r="AL42">
        <v>10.051183999999999</v>
      </c>
      <c r="AM42">
        <v>0</v>
      </c>
      <c r="AN42">
        <v>0.73543400000000003</v>
      </c>
      <c r="AO42">
        <v>0</v>
      </c>
      <c r="AP42">
        <v>1.108052</v>
      </c>
      <c r="AQ42">
        <v>19.86017</v>
      </c>
      <c r="AR42">
        <v>13.793706999999999</v>
      </c>
      <c r="AS42">
        <v>23.530265</v>
      </c>
      <c r="AT42">
        <v>10.810067999999999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2457.6948509999997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659.70759399999997</v>
      </c>
      <c r="L43">
        <v>627.744868</v>
      </c>
      <c r="M43">
        <v>88.421199999999999</v>
      </c>
      <c r="N43">
        <v>113.529938</v>
      </c>
      <c r="O43">
        <v>59.424813</v>
      </c>
      <c r="P43">
        <v>115.33199999999999</v>
      </c>
      <c r="Q43">
        <v>10.487341000000001</v>
      </c>
      <c r="R43">
        <v>40.741124999999997</v>
      </c>
      <c r="S43">
        <v>25.363524999999999</v>
      </c>
      <c r="T43">
        <v>0</v>
      </c>
      <c r="U43">
        <v>335.39987200000002</v>
      </c>
      <c r="V43">
        <v>17.434449999999998</v>
      </c>
      <c r="W43">
        <v>44.368701000000001</v>
      </c>
      <c r="X43">
        <v>141.77726699999999</v>
      </c>
      <c r="Y43">
        <v>0</v>
      </c>
      <c r="Z43">
        <v>6.2988569999999999</v>
      </c>
      <c r="AA43">
        <v>0</v>
      </c>
      <c r="AB43">
        <v>12.657724999999999</v>
      </c>
      <c r="AC43">
        <v>0</v>
      </c>
      <c r="AD43">
        <v>0</v>
      </c>
      <c r="AE43">
        <v>4.3158200000000004</v>
      </c>
      <c r="AF43">
        <v>8.5288009999999996</v>
      </c>
      <c r="AG43">
        <v>41.879356000000001</v>
      </c>
      <c r="AH43">
        <v>0</v>
      </c>
      <c r="AI43">
        <v>0</v>
      </c>
      <c r="AJ43">
        <v>0</v>
      </c>
      <c r="AK43">
        <v>24.392717999999999</v>
      </c>
      <c r="AL43">
        <v>10.051183999999999</v>
      </c>
      <c r="AM43">
        <v>0</v>
      </c>
      <c r="AN43">
        <v>0.73543400000000003</v>
      </c>
      <c r="AO43">
        <v>0</v>
      </c>
      <c r="AP43">
        <v>1.108052</v>
      </c>
      <c r="AQ43">
        <v>14.652931000000001</v>
      </c>
      <c r="AR43">
        <v>10.610544000000001</v>
      </c>
      <c r="AS43">
        <v>23.530265</v>
      </c>
      <c r="AT43">
        <v>10.810067999999999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2449.3044490000002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659.70759399999997</v>
      </c>
      <c r="L44">
        <v>627.744868</v>
      </c>
      <c r="M44">
        <v>88.421199999999999</v>
      </c>
      <c r="N44">
        <v>113.529938</v>
      </c>
      <c r="O44">
        <v>59.424813</v>
      </c>
      <c r="P44">
        <v>115.33199999999999</v>
      </c>
      <c r="Q44">
        <v>10.487341000000001</v>
      </c>
      <c r="R44">
        <v>40.741124999999997</v>
      </c>
      <c r="S44">
        <v>25.363524999999999</v>
      </c>
      <c r="T44">
        <v>0</v>
      </c>
      <c r="U44">
        <v>335.39987200000002</v>
      </c>
      <c r="V44">
        <v>17.434449999999998</v>
      </c>
      <c r="W44">
        <v>44.368701000000001</v>
      </c>
      <c r="X44">
        <v>141.77726699999999</v>
      </c>
      <c r="Y44">
        <v>0</v>
      </c>
      <c r="Z44">
        <v>6.2988569999999999</v>
      </c>
      <c r="AA44">
        <v>0</v>
      </c>
      <c r="AB44">
        <v>0</v>
      </c>
      <c r="AC44">
        <v>0</v>
      </c>
      <c r="AD44">
        <v>0</v>
      </c>
      <c r="AE44">
        <v>4.3158200000000004</v>
      </c>
      <c r="AF44">
        <v>8.5288009999999996</v>
      </c>
      <c r="AG44">
        <v>41.879356000000001</v>
      </c>
      <c r="AH44">
        <v>0</v>
      </c>
      <c r="AI44">
        <v>0</v>
      </c>
      <c r="AJ44">
        <v>0</v>
      </c>
      <c r="AK44">
        <v>24.392717999999999</v>
      </c>
      <c r="AL44">
        <v>10.051183999999999</v>
      </c>
      <c r="AM44">
        <v>0</v>
      </c>
      <c r="AN44">
        <v>0.73543400000000003</v>
      </c>
      <c r="AO44">
        <v>0</v>
      </c>
      <c r="AP44">
        <v>1.108052</v>
      </c>
      <c r="AQ44">
        <v>14.652931000000001</v>
      </c>
      <c r="AR44">
        <v>10.610544000000001</v>
      </c>
      <c r="AS44">
        <v>14.221589</v>
      </c>
      <c r="AT44">
        <v>10.810067999999999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2427.3380480000005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659.70759399999997</v>
      </c>
      <c r="L45">
        <v>627.744868</v>
      </c>
      <c r="M45">
        <v>88.421199999999999</v>
      </c>
      <c r="N45">
        <v>113.529938</v>
      </c>
      <c r="O45">
        <v>59.424813</v>
      </c>
      <c r="P45">
        <v>115.33199999999999</v>
      </c>
      <c r="Q45">
        <v>10.487341000000001</v>
      </c>
      <c r="R45">
        <v>40.741124999999997</v>
      </c>
      <c r="S45">
        <v>25.363524999999999</v>
      </c>
      <c r="T45">
        <v>0</v>
      </c>
      <c r="U45">
        <v>335.39987200000002</v>
      </c>
      <c r="V45">
        <v>17.434449999999998</v>
      </c>
      <c r="W45">
        <v>44.368701000000001</v>
      </c>
      <c r="X45">
        <v>141.77726699999999</v>
      </c>
      <c r="Y45">
        <v>0</v>
      </c>
      <c r="Z45">
        <v>6.2988569999999999</v>
      </c>
      <c r="AA45">
        <v>0</v>
      </c>
      <c r="AB45">
        <v>0</v>
      </c>
      <c r="AC45">
        <v>0</v>
      </c>
      <c r="AD45">
        <v>0</v>
      </c>
      <c r="AE45">
        <v>4.3158200000000004</v>
      </c>
      <c r="AF45">
        <v>8.5288009999999996</v>
      </c>
      <c r="AG45">
        <v>41.879356000000001</v>
      </c>
      <c r="AH45">
        <v>0</v>
      </c>
      <c r="AI45">
        <v>0</v>
      </c>
      <c r="AJ45">
        <v>0</v>
      </c>
      <c r="AK45">
        <v>24.392717999999999</v>
      </c>
      <c r="AL45">
        <v>10.051183999999999</v>
      </c>
      <c r="AM45">
        <v>0</v>
      </c>
      <c r="AN45">
        <v>0.73543400000000003</v>
      </c>
      <c r="AO45">
        <v>0</v>
      </c>
      <c r="AP45">
        <v>1.108052</v>
      </c>
      <c r="AQ45">
        <v>0</v>
      </c>
      <c r="AR45">
        <v>8.4884350000000008</v>
      </c>
      <c r="AS45">
        <v>14.221589</v>
      </c>
      <c r="AT45">
        <v>10.810067999999999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2410.5630080000005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659.70759399999997</v>
      </c>
      <c r="L46">
        <v>627.744868</v>
      </c>
      <c r="M46">
        <v>88.421199999999999</v>
      </c>
      <c r="N46">
        <v>113.529938</v>
      </c>
      <c r="O46">
        <v>59.424813</v>
      </c>
      <c r="P46">
        <v>115.33199999999999</v>
      </c>
      <c r="Q46">
        <v>10.487341000000001</v>
      </c>
      <c r="R46">
        <v>40.741124999999997</v>
      </c>
      <c r="S46">
        <v>25.363524999999999</v>
      </c>
      <c r="T46">
        <v>0</v>
      </c>
      <c r="U46">
        <v>335.39987200000002</v>
      </c>
      <c r="V46">
        <v>17.434449999999998</v>
      </c>
      <c r="W46">
        <v>44.368701000000001</v>
      </c>
      <c r="X46">
        <v>141.77726699999999</v>
      </c>
      <c r="Y46">
        <v>0</v>
      </c>
      <c r="Z46">
        <v>6.2988569999999999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8.5288009999999996</v>
      </c>
      <c r="AG46">
        <v>41.879356000000001</v>
      </c>
      <c r="AH46">
        <v>0</v>
      </c>
      <c r="AI46">
        <v>0</v>
      </c>
      <c r="AJ46">
        <v>0</v>
      </c>
      <c r="AK46">
        <v>24.392717999999999</v>
      </c>
      <c r="AL46">
        <v>10.051183999999999</v>
      </c>
      <c r="AM46">
        <v>0</v>
      </c>
      <c r="AN46">
        <v>0.73543400000000003</v>
      </c>
      <c r="AO46">
        <v>0</v>
      </c>
      <c r="AP46">
        <v>1.108052</v>
      </c>
      <c r="AQ46">
        <v>0</v>
      </c>
      <c r="AR46">
        <v>8.4884350000000008</v>
      </c>
      <c r="AS46">
        <v>14.221589</v>
      </c>
      <c r="AT46">
        <v>10.810067999999999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2406.2471880000007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659.70759399999997</v>
      </c>
      <c r="L47">
        <v>627.744868</v>
      </c>
      <c r="M47">
        <v>88.421199999999999</v>
      </c>
      <c r="N47">
        <v>113.529938</v>
      </c>
      <c r="O47">
        <v>59.424813</v>
      </c>
      <c r="P47">
        <v>118.2153</v>
      </c>
      <c r="Q47">
        <v>10.487341000000001</v>
      </c>
      <c r="R47">
        <v>40.741124999999997</v>
      </c>
      <c r="S47">
        <v>25.363524999999999</v>
      </c>
      <c r="T47">
        <v>0</v>
      </c>
      <c r="U47">
        <v>335.39987200000002</v>
      </c>
      <c r="V47">
        <v>17.434449999999998</v>
      </c>
      <c r="W47">
        <v>44.368701000000001</v>
      </c>
      <c r="X47">
        <v>141.77726699999999</v>
      </c>
      <c r="Y47">
        <v>0</v>
      </c>
      <c r="Z47">
        <v>6.2988569999999999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6.1596900000000003</v>
      </c>
      <c r="AG47">
        <v>41.879356000000001</v>
      </c>
      <c r="AH47">
        <v>0</v>
      </c>
      <c r="AI47">
        <v>0</v>
      </c>
      <c r="AJ47">
        <v>0</v>
      </c>
      <c r="AK47">
        <v>24.392717999999999</v>
      </c>
      <c r="AL47">
        <v>10.051183999999999</v>
      </c>
      <c r="AM47">
        <v>0</v>
      </c>
      <c r="AN47">
        <v>0.73543400000000003</v>
      </c>
      <c r="AO47">
        <v>0</v>
      </c>
      <c r="AP47">
        <v>1.108052</v>
      </c>
      <c r="AQ47">
        <v>0</v>
      </c>
      <c r="AR47">
        <v>8.4884350000000008</v>
      </c>
      <c r="AS47">
        <v>14.221589</v>
      </c>
      <c r="AT47">
        <v>10.810067999999999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2406.7613770000007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659.70759399999997</v>
      </c>
      <c r="L48">
        <v>627.744868</v>
      </c>
      <c r="M48">
        <v>88.421199999999999</v>
      </c>
      <c r="N48">
        <v>113.529938</v>
      </c>
      <c r="O48">
        <v>59.424813</v>
      </c>
      <c r="P48">
        <v>118.2153</v>
      </c>
      <c r="Q48">
        <v>10.487341000000001</v>
      </c>
      <c r="R48">
        <v>40.741124999999997</v>
      </c>
      <c r="S48">
        <v>25.363524999999999</v>
      </c>
      <c r="T48">
        <v>0</v>
      </c>
      <c r="U48">
        <v>335.39987200000002</v>
      </c>
      <c r="V48">
        <v>17.434449999999998</v>
      </c>
      <c r="W48">
        <v>44.368701000000001</v>
      </c>
      <c r="X48">
        <v>141.77726699999999</v>
      </c>
      <c r="Y48">
        <v>0</v>
      </c>
      <c r="Z48">
        <v>6.2988569999999999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6.1596900000000003</v>
      </c>
      <c r="AG48">
        <v>41.879356000000001</v>
      </c>
      <c r="AH48">
        <v>0</v>
      </c>
      <c r="AI48">
        <v>0</v>
      </c>
      <c r="AJ48">
        <v>0</v>
      </c>
      <c r="AK48">
        <v>24.392717999999999</v>
      </c>
      <c r="AL48">
        <v>10.051183999999999</v>
      </c>
      <c r="AM48">
        <v>0</v>
      </c>
      <c r="AN48">
        <v>0.73543400000000003</v>
      </c>
      <c r="AO48">
        <v>0</v>
      </c>
      <c r="AP48">
        <v>1.108052</v>
      </c>
      <c r="AQ48">
        <v>0</v>
      </c>
      <c r="AR48">
        <v>8.4884350000000008</v>
      </c>
      <c r="AS48">
        <v>14.221589</v>
      </c>
      <c r="AT48">
        <v>10.810067999999999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2406.7613770000007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659.70759399999997</v>
      </c>
      <c r="L49">
        <v>522.47010599999999</v>
      </c>
      <c r="M49">
        <v>88.421199999999999</v>
      </c>
      <c r="N49">
        <v>113.529938</v>
      </c>
      <c r="O49">
        <v>59.424813</v>
      </c>
      <c r="P49">
        <v>118.2153</v>
      </c>
      <c r="Q49">
        <v>20.972942</v>
      </c>
      <c r="R49">
        <v>40.741124999999997</v>
      </c>
      <c r="S49">
        <v>25.363524999999999</v>
      </c>
      <c r="T49">
        <v>0</v>
      </c>
      <c r="U49">
        <v>335.39987200000002</v>
      </c>
      <c r="V49">
        <v>17.434449999999998</v>
      </c>
      <c r="W49">
        <v>44.368701000000001</v>
      </c>
      <c r="X49">
        <v>141.77726699999999</v>
      </c>
      <c r="Y49">
        <v>0</v>
      </c>
      <c r="Z49">
        <v>6.2988569999999999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6.1596900000000003</v>
      </c>
      <c r="AG49">
        <v>41.879356000000001</v>
      </c>
      <c r="AH49">
        <v>0</v>
      </c>
      <c r="AI49">
        <v>0</v>
      </c>
      <c r="AJ49">
        <v>0</v>
      </c>
      <c r="AK49">
        <v>24.392717999999999</v>
      </c>
      <c r="AL49">
        <v>10.051183999999999</v>
      </c>
      <c r="AM49">
        <v>0</v>
      </c>
      <c r="AN49">
        <v>0.73543400000000003</v>
      </c>
      <c r="AO49">
        <v>0</v>
      </c>
      <c r="AP49">
        <v>1.108052</v>
      </c>
      <c r="AQ49">
        <v>0</v>
      </c>
      <c r="AR49">
        <v>8.4884350000000008</v>
      </c>
      <c r="AS49">
        <v>14.221589</v>
      </c>
      <c r="AT49">
        <v>10.810067999999999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2311.9722160000006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659.70759399999997</v>
      </c>
      <c r="L50">
        <v>464.80410599999999</v>
      </c>
      <c r="M50">
        <v>88.421199999999999</v>
      </c>
      <c r="N50">
        <v>113.529938</v>
      </c>
      <c r="O50">
        <v>59.424813</v>
      </c>
      <c r="P50">
        <v>118.2153</v>
      </c>
      <c r="Q50">
        <v>20.972942</v>
      </c>
      <c r="R50">
        <v>40.741124999999997</v>
      </c>
      <c r="S50">
        <v>25.363524999999999</v>
      </c>
      <c r="T50">
        <v>0</v>
      </c>
      <c r="U50">
        <v>335.39987200000002</v>
      </c>
      <c r="V50">
        <v>17.434449999999998</v>
      </c>
      <c r="W50">
        <v>44.368701000000001</v>
      </c>
      <c r="X50">
        <v>141.77726699999999</v>
      </c>
      <c r="Y50">
        <v>0</v>
      </c>
      <c r="Z50">
        <v>6.2988569999999999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6.1596900000000003</v>
      </c>
      <c r="AG50">
        <v>41.879356000000001</v>
      </c>
      <c r="AH50">
        <v>0</v>
      </c>
      <c r="AI50">
        <v>0</v>
      </c>
      <c r="AJ50">
        <v>0</v>
      </c>
      <c r="AK50">
        <v>24.392717999999999</v>
      </c>
      <c r="AL50">
        <v>10.051183999999999</v>
      </c>
      <c r="AM50">
        <v>0</v>
      </c>
      <c r="AN50">
        <v>0.73543400000000003</v>
      </c>
      <c r="AO50">
        <v>0</v>
      </c>
      <c r="AP50">
        <v>1.108052</v>
      </c>
      <c r="AQ50">
        <v>0</v>
      </c>
      <c r="AR50">
        <v>8.4884350000000008</v>
      </c>
      <c r="AS50">
        <v>14.221589</v>
      </c>
      <c r="AT50">
        <v>10.810067999999999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2254.3062160000009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659.70759399999997</v>
      </c>
      <c r="L51">
        <v>455.193106</v>
      </c>
      <c r="M51">
        <v>88.421199999999999</v>
      </c>
      <c r="N51">
        <v>113.529938</v>
      </c>
      <c r="O51">
        <v>59.424813</v>
      </c>
      <c r="P51">
        <v>118.2153</v>
      </c>
      <c r="Q51">
        <v>20.972942</v>
      </c>
      <c r="R51">
        <v>40.741124999999997</v>
      </c>
      <c r="S51">
        <v>25.363524999999999</v>
      </c>
      <c r="T51">
        <v>0</v>
      </c>
      <c r="U51">
        <v>335.39987200000002</v>
      </c>
      <c r="V51">
        <v>17.434449999999998</v>
      </c>
      <c r="W51">
        <v>44.368701000000001</v>
      </c>
      <c r="X51">
        <v>141.77726699999999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6.1596900000000003</v>
      </c>
      <c r="AG51">
        <v>41.879356000000001</v>
      </c>
      <c r="AH51">
        <v>0</v>
      </c>
      <c r="AI51">
        <v>0</v>
      </c>
      <c r="AJ51">
        <v>0</v>
      </c>
      <c r="AK51">
        <v>24.392717999999999</v>
      </c>
      <c r="AL51">
        <v>10.051183999999999</v>
      </c>
      <c r="AM51">
        <v>0</v>
      </c>
      <c r="AN51">
        <v>0.73543400000000003</v>
      </c>
      <c r="AO51">
        <v>0</v>
      </c>
      <c r="AP51">
        <v>1.108052</v>
      </c>
      <c r="AQ51">
        <v>0</v>
      </c>
      <c r="AR51">
        <v>10.610544000000001</v>
      </c>
      <c r="AS51">
        <v>14.221589</v>
      </c>
      <c r="AT51">
        <v>10.810067999999999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2240.5184680000002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659.70759399999997</v>
      </c>
      <c r="L52">
        <v>455.193106</v>
      </c>
      <c r="M52">
        <v>88.421199999999999</v>
      </c>
      <c r="N52">
        <v>113.529938</v>
      </c>
      <c r="O52">
        <v>59.424813</v>
      </c>
      <c r="P52">
        <v>118.2153</v>
      </c>
      <c r="Q52">
        <v>20.972942</v>
      </c>
      <c r="R52">
        <v>40.741124999999997</v>
      </c>
      <c r="S52">
        <v>25.363524999999999</v>
      </c>
      <c r="T52">
        <v>0</v>
      </c>
      <c r="U52">
        <v>335.39987200000002</v>
      </c>
      <c r="V52">
        <v>17.434449999999998</v>
      </c>
      <c r="W52">
        <v>44.368701000000001</v>
      </c>
      <c r="X52">
        <v>141.77726699999999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6.1596900000000003</v>
      </c>
      <c r="AG52">
        <v>41.879356000000001</v>
      </c>
      <c r="AH52">
        <v>0</v>
      </c>
      <c r="AI52">
        <v>0</v>
      </c>
      <c r="AJ52">
        <v>0</v>
      </c>
      <c r="AK52">
        <v>24.392717999999999</v>
      </c>
      <c r="AL52">
        <v>10.051183999999999</v>
      </c>
      <c r="AM52">
        <v>0</v>
      </c>
      <c r="AN52">
        <v>0.73543400000000003</v>
      </c>
      <c r="AO52">
        <v>0</v>
      </c>
      <c r="AP52">
        <v>1.108052</v>
      </c>
      <c r="AQ52">
        <v>0</v>
      </c>
      <c r="AR52">
        <v>10.610544000000001</v>
      </c>
      <c r="AS52">
        <v>14.221589</v>
      </c>
      <c r="AT52">
        <v>10.810067999999999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2240.5184680000002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659.70759399999997</v>
      </c>
      <c r="L53">
        <v>413.27300000000002</v>
      </c>
      <c r="M53">
        <v>88.421199999999999</v>
      </c>
      <c r="N53">
        <v>113.529938</v>
      </c>
      <c r="O53">
        <v>59.424813</v>
      </c>
      <c r="P53">
        <v>118.2153</v>
      </c>
      <c r="Q53">
        <v>20.972942</v>
      </c>
      <c r="R53">
        <v>40.741124999999997</v>
      </c>
      <c r="S53">
        <v>25.363524999999999</v>
      </c>
      <c r="T53">
        <v>0</v>
      </c>
      <c r="U53">
        <v>343.29290600000002</v>
      </c>
      <c r="V53">
        <v>17.434449999999998</v>
      </c>
      <c r="W53">
        <v>44.594155999999998</v>
      </c>
      <c r="X53">
        <v>141.77726699999999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6.1596900000000003</v>
      </c>
      <c r="AG53">
        <v>41.879356000000001</v>
      </c>
      <c r="AH53">
        <v>0</v>
      </c>
      <c r="AI53">
        <v>0</v>
      </c>
      <c r="AJ53">
        <v>0</v>
      </c>
      <c r="AK53">
        <v>24.392717999999999</v>
      </c>
      <c r="AL53">
        <v>10.051183999999999</v>
      </c>
      <c r="AM53">
        <v>0</v>
      </c>
      <c r="AN53">
        <v>0.73543400000000003</v>
      </c>
      <c r="AO53">
        <v>0</v>
      </c>
      <c r="AP53">
        <v>1.108052</v>
      </c>
      <c r="AQ53">
        <v>0</v>
      </c>
      <c r="AR53">
        <v>10.610544000000001</v>
      </c>
      <c r="AS53">
        <v>14.221589</v>
      </c>
      <c r="AT53">
        <v>10.810067999999999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2206.7168510000001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654.50909999999999</v>
      </c>
      <c r="L54">
        <v>413.27300000000002</v>
      </c>
      <c r="M54">
        <v>88.421199999999999</v>
      </c>
      <c r="N54">
        <v>113.529938</v>
      </c>
      <c r="O54">
        <v>59.424813</v>
      </c>
      <c r="P54">
        <v>118.2153</v>
      </c>
      <c r="Q54">
        <v>20.972942</v>
      </c>
      <c r="R54">
        <v>40.741124999999997</v>
      </c>
      <c r="S54">
        <v>25.363524999999999</v>
      </c>
      <c r="T54">
        <v>0</v>
      </c>
      <c r="U54">
        <v>343.29290600000002</v>
      </c>
      <c r="V54">
        <v>12.085544000000001</v>
      </c>
      <c r="W54">
        <v>35.718800999999999</v>
      </c>
      <c r="X54">
        <v>141.77726699999999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6.1596900000000003</v>
      </c>
      <c r="AG54">
        <v>41.879356000000001</v>
      </c>
      <c r="AH54">
        <v>0</v>
      </c>
      <c r="AI54">
        <v>0</v>
      </c>
      <c r="AJ54">
        <v>0</v>
      </c>
      <c r="AK54">
        <v>24.392717999999999</v>
      </c>
      <c r="AL54">
        <v>10.051183999999999</v>
      </c>
      <c r="AM54">
        <v>0</v>
      </c>
      <c r="AN54">
        <v>0.73543400000000003</v>
      </c>
      <c r="AO54">
        <v>0</v>
      </c>
      <c r="AP54">
        <v>1.108052</v>
      </c>
      <c r="AQ54">
        <v>0</v>
      </c>
      <c r="AR54">
        <v>12.732653000000001</v>
      </c>
      <c r="AS54">
        <v>14.221589</v>
      </c>
      <c r="AT54">
        <v>10.810067999999999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2189.416205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654.50909999999999</v>
      </c>
      <c r="L55">
        <v>413.27300000000002</v>
      </c>
      <c r="M55">
        <v>88.421199999999999</v>
      </c>
      <c r="N55">
        <v>113.529938</v>
      </c>
      <c r="O55">
        <v>59.424813</v>
      </c>
      <c r="P55">
        <v>120.702146</v>
      </c>
      <c r="Q55">
        <v>15.494672</v>
      </c>
      <c r="R55">
        <v>33.104688000000003</v>
      </c>
      <c r="S55">
        <v>20.700804999999999</v>
      </c>
      <c r="T55">
        <v>0</v>
      </c>
      <c r="U55">
        <v>343.29290600000002</v>
      </c>
      <c r="V55">
        <v>12.085544000000001</v>
      </c>
      <c r="W55">
        <v>35.718800999999999</v>
      </c>
      <c r="X55">
        <v>141.77726699999999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6.1596900000000003</v>
      </c>
      <c r="AG55">
        <v>41.879356000000001</v>
      </c>
      <c r="AH55">
        <v>0</v>
      </c>
      <c r="AI55">
        <v>0</v>
      </c>
      <c r="AJ55">
        <v>0</v>
      </c>
      <c r="AK55">
        <v>24.392717999999999</v>
      </c>
      <c r="AL55">
        <v>10.051183999999999</v>
      </c>
      <c r="AM55">
        <v>0</v>
      </c>
      <c r="AN55">
        <v>0.73543400000000003</v>
      </c>
      <c r="AO55">
        <v>0</v>
      </c>
      <c r="AP55">
        <v>1.108052</v>
      </c>
      <c r="AQ55">
        <v>0</v>
      </c>
      <c r="AR55">
        <v>10.610544000000001</v>
      </c>
      <c r="AS55">
        <v>14.221589</v>
      </c>
      <c r="AT55">
        <v>10.810067999999999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2172.0035149999999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654.50909999999999</v>
      </c>
      <c r="L56">
        <v>413.27300000000002</v>
      </c>
      <c r="M56">
        <v>88.421199999999999</v>
      </c>
      <c r="N56">
        <v>113.529938</v>
      </c>
      <c r="O56">
        <v>59.424813</v>
      </c>
      <c r="P56">
        <v>120.702146</v>
      </c>
      <c r="Q56">
        <v>15.494672</v>
      </c>
      <c r="R56">
        <v>32.086131000000002</v>
      </c>
      <c r="S56">
        <v>19.504179000000001</v>
      </c>
      <c r="T56">
        <v>0</v>
      </c>
      <c r="U56">
        <v>343.29290600000002</v>
      </c>
      <c r="V56">
        <v>12.085544000000001</v>
      </c>
      <c r="W56">
        <v>35.718800999999999</v>
      </c>
      <c r="X56">
        <v>141.77726699999999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6.1596900000000003</v>
      </c>
      <c r="AG56">
        <v>41.879356000000001</v>
      </c>
      <c r="AH56">
        <v>0</v>
      </c>
      <c r="AI56">
        <v>0</v>
      </c>
      <c r="AJ56">
        <v>0</v>
      </c>
      <c r="AK56">
        <v>24.392717999999999</v>
      </c>
      <c r="AL56">
        <v>10.051183999999999</v>
      </c>
      <c r="AM56">
        <v>0</v>
      </c>
      <c r="AN56">
        <v>0.73543400000000003</v>
      </c>
      <c r="AO56">
        <v>0</v>
      </c>
      <c r="AP56">
        <v>1.108052</v>
      </c>
      <c r="AQ56">
        <v>0</v>
      </c>
      <c r="AR56">
        <v>10.610544000000001</v>
      </c>
      <c r="AS56">
        <v>14.221589</v>
      </c>
      <c r="AT56">
        <v>10.810067999999999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2169.7883320000001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654.50909999999999</v>
      </c>
      <c r="L57">
        <v>413.27300000000002</v>
      </c>
      <c r="M57">
        <v>88.421199999999999</v>
      </c>
      <c r="N57">
        <v>113.529938</v>
      </c>
      <c r="O57">
        <v>59.424813</v>
      </c>
      <c r="P57">
        <v>120.702146</v>
      </c>
      <c r="Q57">
        <v>15.494672</v>
      </c>
      <c r="R57">
        <v>32.086131000000002</v>
      </c>
      <c r="S57">
        <v>19.504179000000001</v>
      </c>
      <c r="T57">
        <v>0</v>
      </c>
      <c r="U57">
        <v>364.91765600000002</v>
      </c>
      <c r="V57">
        <v>12.085544000000001</v>
      </c>
      <c r="W57">
        <v>35.718800999999999</v>
      </c>
      <c r="X57">
        <v>141.77726699999999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6.1596900000000003</v>
      </c>
      <c r="AG57">
        <v>41.879356000000001</v>
      </c>
      <c r="AH57">
        <v>0</v>
      </c>
      <c r="AI57">
        <v>0</v>
      </c>
      <c r="AJ57">
        <v>0</v>
      </c>
      <c r="AK57">
        <v>24.392717999999999</v>
      </c>
      <c r="AL57">
        <v>10.051183999999999</v>
      </c>
      <c r="AM57">
        <v>0</v>
      </c>
      <c r="AN57">
        <v>0.73543400000000003</v>
      </c>
      <c r="AO57">
        <v>0</v>
      </c>
      <c r="AP57">
        <v>1.108052</v>
      </c>
      <c r="AQ57">
        <v>0</v>
      </c>
      <c r="AR57">
        <v>46.686394</v>
      </c>
      <c r="AS57">
        <v>23.530265</v>
      </c>
      <c r="AT57">
        <v>10.810067999999999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2236.7976079999999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654.50909999999999</v>
      </c>
      <c r="L58">
        <v>413.27300000000002</v>
      </c>
      <c r="M58">
        <v>88.421199999999999</v>
      </c>
      <c r="N58">
        <v>113.529938</v>
      </c>
      <c r="O58">
        <v>59.424813</v>
      </c>
      <c r="P58">
        <v>120.702146</v>
      </c>
      <c r="Q58">
        <v>15.494672</v>
      </c>
      <c r="R58">
        <v>32.086131000000002</v>
      </c>
      <c r="S58">
        <v>19.504179000000001</v>
      </c>
      <c r="T58">
        <v>0</v>
      </c>
      <c r="U58">
        <v>371.94569999999999</v>
      </c>
      <c r="V58">
        <v>12.085544000000001</v>
      </c>
      <c r="W58">
        <v>35.718800999999999</v>
      </c>
      <c r="X58">
        <v>141.77726699999999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6.1596900000000003</v>
      </c>
      <c r="AG58">
        <v>41.879356000000001</v>
      </c>
      <c r="AH58">
        <v>0</v>
      </c>
      <c r="AI58">
        <v>0</v>
      </c>
      <c r="AJ58">
        <v>0</v>
      </c>
      <c r="AK58">
        <v>24.392717999999999</v>
      </c>
      <c r="AL58">
        <v>10.051183999999999</v>
      </c>
      <c r="AM58">
        <v>0</v>
      </c>
      <c r="AN58">
        <v>0.73543400000000003</v>
      </c>
      <c r="AO58">
        <v>0</v>
      </c>
      <c r="AP58">
        <v>1.108052</v>
      </c>
      <c r="AQ58">
        <v>0</v>
      </c>
      <c r="AR58">
        <v>46.686394</v>
      </c>
      <c r="AS58">
        <v>23.530265</v>
      </c>
      <c r="AT58">
        <v>10.810067999999999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2243.8256519999995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630.48159999999996</v>
      </c>
      <c r="L59">
        <v>413.27300000000002</v>
      </c>
      <c r="M59">
        <v>88.421199999999999</v>
      </c>
      <c r="N59">
        <v>113.529938</v>
      </c>
      <c r="O59">
        <v>59.424813</v>
      </c>
      <c r="P59">
        <v>120.702146</v>
      </c>
      <c r="Q59">
        <v>15.494672</v>
      </c>
      <c r="R59">
        <v>32.086131000000002</v>
      </c>
      <c r="S59">
        <v>19.504179000000001</v>
      </c>
      <c r="T59">
        <v>0</v>
      </c>
      <c r="U59">
        <v>378.43312500000002</v>
      </c>
      <c r="V59">
        <v>12.085544000000001</v>
      </c>
      <c r="W59">
        <v>35.718800999999999</v>
      </c>
      <c r="X59">
        <v>141.77726699999999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6.1596900000000003</v>
      </c>
      <c r="AG59">
        <v>41.879356000000001</v>
      </c>
      <c r="AH59">
        <v>0</v>
      </c>
      <c r="AI59">
        <v>0</v>
      </c>
      <c r="AJ59">
        <v>0</v>
      </c>
      <c r="AK59">
        <v>24.392717999999999</v>
      </c>
      <c r="AL59">
        <v>10.051183999999999</v>
      </c>
      <c r="AM59">
        <v>0</v>
      </c>
      <c r="AN59">
        <v>0.73543400000000003</v>
      </c>
      <c r="AO59">
        <v>0</v>
      </c>
      <c r="AP59">
        <v>1.108052</v>
      </c>
      <c r="AQ59">
        <v>0</v>
      </c>
      <c r="AR59">
        <v>8.4884350000000008</v>
      </c>
      <c r="AS59">
        <v>23.530265</v>
      </c>
      <c r="AT59">
        <v>10.810067999999999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2188.087618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630.48159999999996</v>
      </c>
      <c r="L60">
        <v>413.27300000000002</v>
      </c>
      <c r="M60">
        <v>88.421199999999999</v>
      </c>
      <c r="N60">
        <v>113.529938</v>
      </c>
      <c r="O60">
        <v>59.424813</v>
      </c>
      <c r="P60">
        <v>120.702146</v>
      </c>
      <c r="Q60">
        <v>15.494672</v>
      </c>
      <c r="R60">
        <v>32.086131000000002</v>
      </c>
      <c r="S60">
        <v>19.504179000000001</v>
      </c>
      <c r="T60">
        <v>0</v>
      </c>
      <c r="U60">
        <v>383.83931200000001</v>
      </c>
      <c r="V60">
        <v>12.085544000000001</v>
      </c>
      <c r="W60">
        <v>35.718800999999999</v>
      </c>
      <c r="X60">
        <v>141.77726699999999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6.1596900000000003</v>
      </c>
      <c r="AG60">
        <v>41.879356000000001</v>
      </c>
      <c r="AH60">
        <v>0</v>
      </c>
      <c r="AI60">
        <v>0</v>
      </c>
      <c r="AJ60">
        <v>0</v>
      </c>
      <c r="AK60">
        <v>24.392717999999999</v>
      </c>
      <c r="AL60">
        <v>10.051183999999999</v>
      </c>
      <c r="AM60">
        <v>0</v>
      </c>
      <c r="AN60">
        <v>0.73543400000000003</v>
      </c>
      <c r="AO60">
        <v>0</v>
      </c>
      <c r="AP60">
        <v>1.108052</v>
      </c>
      <c r="AQ60">
        <v>0</v>
      </c>
      <c r="AR60">
        <v>8.4884350000000008</v>
      </c>
      <c r="AS60">
        <v>10.084398999999999</v>
      </c>
      <c r="AT60">
        <v>10.810067999999999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2180.047939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569.82657900000004</v>
      </c>
      <c r="L61">
        <v>413.27300000000002</v>
      </c>
      <c r="M61">
        <v>88.421199999999999</v>
      </c>
      <c r="N61">
        <v>113.529938</v>
      </c>
      <c r="O61">
        <v>59.424813</v>
      </c>
      <c r="P61">
        <v>120.702146</v>
      </c>
      <c r="Q61">
        <v>15.494672</v>
      </c>
      <c r="R61">
        <v>32.086131000000002</v>
      </c>
      <c r="S61">
        <v>19.504179000000001</v>
      </c>
      <c r="T61">
        <v>0</v>
      </c>
      <c r="U61">
        <v>389.24549999999999</v>
      </c>
      <c r="V61">
        <v>12.085544000000001</v>
      </c>
      <c r="W61">
        <v>35.718800999999999</v>
      </c>
      <c r="X61">
        <v>107.893951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6.1596900000000003</v>
      </c>
      <c r="AG61">
        <v>41.879356000000001</v>
      </c>
      <c r="AH61">
        <v>0</v>
      </c>
      <c r="AI61">
        <v>0</v>
      </c>
      <c r="AJ61">
        <v>0</v>
      </c>
      <c r="AK61">
        <v>24.392717999999999</v>
      </c>
      <c r="AL61">
        <v>2.2335959999999999</v>
      </c>
      <c r="AM61">
        <v>0</v>
      </c>
      <c r="AN61">
        <v>0.73543400000000003</v>
      </c>
      <c r="AO61">
        <v>0</v>
      </c>
      <c r="AP61">
        <v>1.108052</v>
      </c>
      <c r="AQ61">
        <v>0</v>
      </c>
      <c r="AR61">
        <v>8.4884350000000008</v>
      </c>
      <c r="AS61">
        <v>10.084398999999999</v>
      </c>
      <c r="AT61">
        <v>10.810067999999999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2083.0982020000001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569.82657900000004</v>
      </c>
      <c r="L62">
        <v>413.27300000000002</v>
      </c>
      <c r="M62">
        <v>88.421199999999999</v>
      </c>
      <c r="N62">
        <v>113.529938</v>
      </c>
      <c r="O62">
        <v>59.424813</v>
      </c>
      <c r="P62">
        <v>120.702146</v>
      </c>
      <c r="Q62">
        <v>15.494672</v>
      </c>
      <c r="R62">
        <v>32.086131000000002</v>
      </c>
      <c r="S62">
        <v>19.504179000000001</v>
      </c>
      <c r="T62">
        <v>0</v>
      </c>
      <c r="U62">
        <v>394.65168799999998</v>
      </c>
      <c r="V62">
        <v>12.085544000000001</v>
      </c>
      <c r="W62">
        <v>35.718800999999999</v>
      </c>
      <c r="X62">
        <v>107.893951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6.1596900000000003</v>
      </c>
      <c r="AG62">
        <v>41.879356000000001</v>
      </c>
      <c r="AH62">
        <v>0</v>
      </c>
      <c r="AI62">
        <v>0</v>
      </c>
      <c r="AJ62">
        <v>0</v>
      </c>
      <c r="AK62">
        <v>24.392717999999999</v>
      </c>
      <c r="AL62">
        <v>2.2335959999999999</v>
      </c>
      <c r="AM62">
        <v>0</v>
      </c>
      <c r="AN62">
        <v>0.73543400000000003</v>
      </c>
      <c r="AO62">
        <v>0</v>
      </c>
      <c r="AP62">
        <v>4.8015590000000001</v>
      </c>
      <c r="AQ62">
        <v>0</v>
      </c>
      <c r="AR62">
        <v>8.4884350000000008</v>
      </c>
      <c r="AS62">
        <v>10.084398999999999</v>
      </c>
      <c r="AT62">
        <v>10.810067999999999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2092.197897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569.82657900000004</v>
      </c>
      <c r="L63">
        <v>336.38499999999999</v>
      </c>
      <c r="M63">
        <v>88.421199999999999</v>
      </c>
      <c r="N63">
        <v>113.529938</v>
      </c>
      <c r="O63">
        <v>59.424813</v>
      </c>
      <c r="P63">
        <v>120.702146</v>
      </c>
      <c r="Q63">
        <v>15.494672</v>
      </c>
      <c r="R63">
        <v>32.086131000000002</v>
      </c>
      <c r="S63">
        <v>19.504179000000001</v>
      </c>
      <c r="T63">
        <v>0</v>
      </c>
      <c r="U63">
        <v>400.05787500000002</v>
      </c>
      <c r="V63">
        <v>12.085544000000001</v>
      </c>
      <c r="W63">
        <v>35.718800999999999</v>
      </c>
      <c r="X63">
        <v>107.893951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6.1596900000000003</v>
      </c>
      <c r="AG63">
        <v>41.879356000000001</v>
      </c>
      <c r="AH63">
        <v>0</v>
      </c>
      <c r="AI63">
        <v>0</v>
      </c>
      <c r="AJ63">
        <v>0</v>
      </c>
      <c r="AK63">
        <v>24.392717999999999</v>
      </c>
      <c r="AL63">
        <v>2.2335959999999999</v>
      </c>
      <c r="AM63">
        <v>0</v>
      </c>
      <c r="AN63">
        <v>0.73543400000000003</v>
      </c>
      <c r="AO63">
        <v>0</v>
      </c>
      <c r="AP63">
        <v>4.8015590000000001</v>
      </c>
      <c r="AQ63">
        <v>0</v>
      </c>
      <c r="AR63">
        <v>10.610544000000001</v>
      </c>
      <c r="AS63">
        <v>10.084398999999999</v>
      </c>
      <c r="AT63">
        <v>10.810067999999999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2022.838193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569.82657900000004</v>
      </c>
      <c r="L64">
        <v>336.38499999999999</v>
      </c>
      <c r="M64">
        <v>88.421199999999999</v>
      </c>
      <c r="N64">
        <v>113.529938</v>
      </c>
      <c r="O64">
        <v>59.424813</v>
      </c>
      <c r="P64">
        <v>120.702146</v>
      </c>
      <c r="Q64">
        <v>15.494672</v>
      </c>
      <c r="R64">
        <v>32.086131000000002</v>
      </c>
      <c r="S64">
        <v>19.504179000000001</v>
      </c>
      <c r="T64">
        <v>0</v>
      </c>
      <c r="U64">
        <v>402.47984700000001</v>
      </c>
      <c r="V64">
        <v>12.085544000000001</v>
      </c>
      <c r="W64">
        <v>35.718800999999999</v>
      </c>
      <c r="X64">
        <v>107.893951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6.1596900000000003</v>
      </c>
      <c r="AG64">
        <v>41.879356000000001</v>
      </c>
      <c r="AH64">
        <v>0</v>
      </c>
      <c r="AI64">
        <v>0</v>
      </c>
      <c r="AJ64">
        <v>0</v>
      </c>
      <c r="AK64">
        <v>24.392717999999999</v>
      </c>
      <c r="AL64">
        <v>2.2335959999999999</v>
      </c>
      <c r="AM64">
        <v>0</v>
      </c>
      <c r="AN64">
        <v>0.73543400000000003</v>
      </c>
      <c r="AO64">
        <v>0</v>
      </c>
      <c r="AP64">
        <v>1.108052</v>
      </c>
      <c r="AQ64">
        <v>0</v>
      </c>
      <c r="AR64">
        <v>10.610544000000001</v>
      </c>
      <c r="AS64">
        <v>10.084398999999999</v>
      </c>
      <c r="AT64">
        <v>10.810067999999999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2021.5666580000002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560.32129999999995</v>
      </c>
      <c r="L65">
        <v>336.38499999999999</v>
      </c>
      <c r="M65">
        <v>88.421199999999999</v>
      </c>
      <c r="N65">
        <v>113.529938</v>
      </c>
      <c r="O65">
        <v>59.424813</v>
      </c>
      <c r="P65">
        <v>120.702146</v>
      </c>
      <c r="Q65">
        <v>15.494672</v>
      </c>
      <c r="R65">
        <v>32.086131000000002</v>
      </c>
      <c r="S65">
        <v>19.504179000000001</v>
      </c>
      <c r="T65">
        <v>0</v>
      </c>
      <c r="U65">
        <v>402.47984700000001</v>
      </c>
      <c r="V65">
        <v>12.085544000000001</v>
      </c>
      <c r="W65">
        <v>35.718800999999999</v>
      </c>
      <c r="X65">
        <v>141.77726699999999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6.1596900000000003</v>
      </c>
      <c r="AG65">
        <v>41.879356000000001</v>
      </c>
      <c r="AH65">
        <v>0</v>
      </c>
      <c r="AI65">
        <v>0</v>
      </c>
      <c r="AJ65">
        <v>0</v>
      </c>
      <c r="AK65">
        <v>24.392717999999999</v>
      </c>
      <c r="AL65">
        <v>2.2335959999999999</v>
      </c>
      <c r="AM65">
        <v>0</v>
      </c>
      <c r="AN65">
        <v>0.73543400000000003</v>
      </c>
      <c r="AO65">
        <v>0</v>
      </c>
      <c r="AP65">
        <v>1.108052</v>
      </c>
      <c r="AQ65">
        <v>0</v>
      </c>
      <c r="AR65">
        <v>10.610544000000001</v>
      </c>
      <c r="AS65">
        <v>10.084398999999999</v>
      </c>
      <c r="AT65">
        <v>10.810067999999999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2045.9446950000001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564.16570000000002</v>
      </c>
      <c r="L66">
        <v>336.38499999999999</v>
      </c>
      <c r="M66">
        <v>88.421199999999999</v>
      </c>
      <c r="N66">
        <v>113.529938</v>
      </c>
      <c r="O66">
        <v>59.424813</v>
      </c>
      <c r="P66">
        <v>120.702146</v>
      </c>
      <c r="Q66">
        <v>15.494672</v>
      </c>
      <c r="R66">
        <v>32.086131000000002</v>
      </c>
      <c r="S66">
        <v>19.504179000000001</v>
      </c>
      <c r="T66">
        <v>0</v>
      </c>
      <c r="U66">
        <v>402.47984700000001</v>
      </c>
      <c r="V66">
        <v>12.085544000000001</v>
      </c>
      <c r="W66">
        <v>35.718800999999999</v>
      </c>
      <c r="X66">
        <v>141.77726699999999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6.1596900000000003</v>
      </c>
      <c r="AG66">
        <v>41.879356000000001</v>
      </c>
      <c r="AH66">
        <v>0</v>
      </c>
      <c r="AI66">
        <v>0</v>
      </c>
      <c r="AJ66">
        <v>0</v>
      </c>
      <c r="AK66">
        <v>24.392717999999999</v>
      </c>
      <c r="AL66">
        <v>2.2335959999999999</v>
      </c>
      <c r="AM66">
        <v>0</v>
      </c>
      <c r="AN66">
        <v>0.73543400000000003</v>
      </c>
      <c r="AO66">
        <v>0</v>
      </c>
      <c r="AP66">
        <v>1.108052</v>
      </c>
      <c r="AQ66">
        <v>0</v>
      </c>
      <c r="AR66">
        <v>10.610544000000001</v>
      </c>
      <c r="AS66">
        <v>10.084398999999999</v>
      </c>
      <c r="AT66">
        <v>10.810067999999999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2049.7890950000001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582.42660000000001</v>
      </c>
      <c r="L67">
        <v>336.38499999999999</v>
      </c>
      <c r="M67">
        <v>88.421199999999999</v>
      </c>
      <c r="N67">
        <v>113.529938</v>
      </c>
      <c r="O67">
        <v>59.424813</v>
      </c>
      <c r="P67">
        <v>120.702146</v>
      </c>
      <c r="Q67">
        <v>15.494672</v>
      </c>
      <c r="R67">
        <v>32.086131000000002</v>
      </c>
      <c r="S67">
        <v>19.504179000000001</v>
      </c>
      <c r="T67">
        <v>0</v>
      </c>
      <c r="U67">
        <v>402.47984700000001</v>
      </c>
      <c r="V67">
        <v>12.085544000000001</v>
      </c>
      <c r="W67">
        <v>35.718800999999999</v>
      </c>
      <c r="X67">
        <v>141.77726699999999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6.1596900000000003</v>
      </c>
      <c r="AG67">
        <v>41.879356000000001</v>
      </c>
      <c r="AH67">
        <v>0</v>
      </c>
      <c r="AI67">
        <v>0</v>
      </c>
      <c r="AJ67">
        <v>0</v>
      </c>
      <c r="AK67">
        <v>24.392717999999999</v>
      </c>
      <c r="AL67">
        <v>2.2335959999999999</v>
      </c>
      <c r="AM67">
        <v>0</v>
      </c>
      <c r="AN67">
        <v>0.73543400000000003</v>
      </c>
      <c r="AO67">
        <v>0</v>
      </c>
      <c r="AP67">
        <v>1.108052</v>
      </c>
      <c r="AQ67">
        <v>14.652931000000001</v>
      </c>
      <c r="AR67">
        <v>10.610544000000001</v>
      </c>
      <c r="AS67">
        <v>10.084398999999999</v>
      </c>
      <c r="AT67">
        <v>10.810067999999999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2082.7029259999999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592.0376</v>
      </c>
      <c r="L68">
        <v>336.38499999999999</v>
      </c>
      <c r="M68">
        <v>88.421199999999999</v>
      </c>
      <c r="N68">
        <v>113.529938</v>
      </c>
      <c r="O68">
        <v>59.424813</v>
      </c>
      <c r="P68">
        <v>120.702146</v>
      </c>
      <c r="Q68">
        <v>15.494672</v>
      </c>
      <c r="R68">
        <v>32.086131000000002</v>
      </c>
      <c r="S68">
        <v>19.504179000000001</v>
      </c>
      <c r="T68">
        <v>0</v>
      </c>
      <c r="U68">
        <v>402.47984700000001</v>
      </c>
      <c r="V68">
        <v>12.085544000000001</v>
      </c>
      <c r="W68">
        <v>35.718800999999999</v>
      </c>
      <c r="X68">
        <v>141.77726699999999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6.1596900000000003</v>
      </c>
      <c r="AG68">
        <v>41.879356000000001</v>
      </c>
      <c r="AH68">
        <v>0</v>
      </c>
      <c r="AI68">
        <v>0</v>
      </c>
      <c r="AJ68">
        <v>0</v>
      </c>
      <c r="AK68">
        <v>24.392717999999999</v>
      </c>
      <c r="AL68">
        <v>2.2335959999999999</v>
      </c>
      <c r="AM68">
        <v>0</v>
      </c>
      <c r="AN68">
        <v>0.73543400000000003</v>
      </c>
      <c r="AO68">
        <v>0</v>
      </c>
      <c r="AP68">
        <v>1.108052</v>
      </c>
      <c r="AQ68">
        <v>29.305861</v>
      </c>
      <c r="AR68">
        <v>12.732653000000001</v>
      </c>
      <c r="AS68">
        <v>10.084398999999999</v>
      </c>
      <c r="AT68">
        <v>10.810067999999999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2109.0889649999999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592.0376</v>
      </c>
      <c r="L69">
        <v>355.078395</v>
      </c>
      <c r="M69">
        <v>88.421199999999999</v>
      </c>
      <c r="N69">
        <v>113.529938</v>
      </c>
      <c r="O69">
        <v>59.424813</v>
      </c>
      <c r="P69">
        <v>120.702146</v>
      </c>
      <c r="Q69">
        <v>15.494672</v>
      </c>
      <c r="R69">
        <v>32.086131000000002</v>
      </c>
      <c r="S69">
        <v>19.504179000000001</v>
      </c>
      <c r="T69">
        <v>0</v>
      </c>
      <c r="U69">
        <v>402.47984700000001</v>
      </c>
      <c r="V69">
        <v>12.085544000000001</v>
      </c>
      <c r="W69">
        <v>35.718800999999999</v>
      </c>
      <c r="X69">
        <v>141.77726699999999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6.1596900000000003</v>
      </c>
      <c r="AG69">
        <v>41.879356000000001</v>
      </c>
      <c r="AH69">
        <v>22.480993999999999</v>
      </c>
      <c r="AI69">
        <v>0</v>
      </c>
      <c r="AJ69">
        <v>0</v>
      </c>
      <c r="AK69">
        <v>24.392717999999999</v>
      </c>
      <c r="AL69">
        <v>2.2335959999999999</v>
      </c>
      <c r="AM69">
        <v>0</v>
      </c>
      <c r="AN69">
        <v>0.73543400000000003</v>
      </c>
      <c r="AO69">
        <v>0</v>
      </c>
      <c r="AP69">
        <v>4.8015590000000001</v>
      </c>
      <c r="AQ69">
        <v>29.305861</v>
      </c>
      <c r="AR69">
        <v>46.686394</v>
      </c>
      <c r="AS69">
        <v>12.928717000000001</v>
      </c>
      <c r="AT69">
        <v>10.810067999999999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2190.7549199999994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592.0376</v>
      </c>
      <c r="L70">
        <v>385.56448699999999</v>
      </c>
      <c r="M70">
        <v>88.421199999999999</v>
      </c>
      <c r="N70">
        <v>113.529938</v>
      </c>
      <c r="O70">
        <v>59.424813</v>
      </c>
      <c r="P70">
        <v>120.702146</v>
      </c>
      <c r="Q70">
        <v>15.494672</v>
      </c>
      <c r="R70">
        <v>32.086131000000002</v>
      </c>
      <c r="S70">
        <v>19.504179000000001</v>
      </c>
      <c r="T70">
        <v>0</v>
      </c>
      <c r="U70">
        <v>402.47984700000001</v>
      </c>
      <c r="V70">
        <v>12.085544000000001</v>
      </c>
      <c r="W70">
        <v>35.718800999999999</v>
      </c>
      <c r="X70">
        <v>141.77726699999999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8.7806440000000006</v>
      </c>
      <c r="AE70">
        <v>13.564004000000001</v>
      </c>
      <c r="AF70">
        <v>6.1596900000000003</v>
      </c>
      <c r="AG70">
        <v>41.879356000000001</v>
      </c>
      <c r="AH70">
        <v>44.961987999999998</v>
      </c>
      <c r="AI70">
        <v>0</v>
      </c>
      <c r="AJ70">
        <v>0</v>
      </c>
      <c r="AK70">
        <v>24.392717999999999</v>
      </c>
      <c r="AL70">
        <v>2.2335959999999999</v>
      </c>
      <c r="AM70">
        <v>0</v>
      </c>
      <c r="AN70">
        <v>0.73543400000000003</v>
      </c>
      <c r="AO70">
        <v>0</v>
      </c>
      <c r="AP70">
        <v>4.8015590000000001</v>
      </c>
      <c r="AQ70">
        <v>43.958792000000003</v>
      </c>
      <c r="AR70">
        <v>46.686394</v>
      </c>
      <c r="AS70">
        <v>12.928717000000001</v>
      </c>
      <c r="AT70">
        <v>10.810067999999999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2280.7195849999998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654.50909999999999</v>
      </c>
      <c r="L71">
        <v>418.07850000000002</v>
      </c>
      <c r="M71">
        <v>88.421199999999999</v>
      </c>
      <c r="N71">
        <v>113.529938</v>
      </c>
      <c r="O71">
        <v>59.424813</v>
      </c>
      <c r="P71">
        <v>120.702146</v>
      </c>
      <c r="Q71">
        <v>20.972942</v>
      </c>
      <c r="R71">
        <v>40.741124999999997</v>
      </c>
      <c r="S71">
        <v>25.363524999999999</v>
      </c>
      <c r="T71">
        <v>0</v>
      </c>
      <c r="U71">
        <v>402.47984700000001</v>
      </c>
      <c r="V71">
        <v>17.434449999999998</v>
      </c>
      <c r="W71">
        <v>44.594155999999998</v>
      </c>
      <c r="X71">
        <v>141.77726699999999</v>
      </c>
      <c r="Y71">
        <v>0</v>
      </c>
      <c r="Z71">
        <v>0</v>
      </c>
      <c r="AA71">
        <v>6.0741519999999998</v>
      </c>
      <c r="AB71">
        <v>12.657724999999999</v>
      </c>
      <c r="AC71">
        <v>9.3013720000000006</v>
      </c>
      <c r="AD71">
        <v>8.7806440000000006</v>
      </c>
      <c r="AE71">
        <v>13.564004000000001</v>
      </c>
      <c r="AF71">
        <v>8.5288009999999996</v>
      </c>
      <c r="AG71">
        <v>41.879356000000001</v>
      </c>
      <c r="AH71">
        <v>67.442982000000001</v>
      </c>
      <c r="AI71">
        <v>0</v>
      </c>
      <c r="AJ71">
        <v>0</v>
      </c>
      <c r="AK71">
        <v>24.392717999999999</v>
      </c>
      <c r="AL71">
        <v>2.2335959999999999</v>
      </c>
      <c r="AM71">
        <v>0</v>
      </c>
      <c r="AN71">
        <v>0.73543400000000003</v>
      </c>
      <c r="AO71">
        <v>0</v>
      </c>
      <c r="AP71">
        <v>4.8015590000000001</v>
      </c>
      <c r="AQ71">
        <v>57.521835000000003</v>
      </c>
      <c r="AR71">
        <v>8.4884350000000008</v>
      </c>
      <c r="AS71">
        <v>10.342974</v>
      </c>
      <c r="AT71">
        <v>10.810067999999999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2435.5846640000004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654.50909999999999</v>
      </c>
      <c r="L72">
        <v>427.68950000000001</v>
      </c>
      <c r="M72">
        <v>88.421199999999999</v>
      </c>
      <c r="N72">
        <v>113.529938</v>
      </c>
      <c r="O72">
        <v>59.424813</v>
      </c>
      <c r="P72">
        <v>120.702146</v>
      </c>
      <c r="Q72">
        <v>20.972942</v>
      </c>
      <c r="R72">
        <v>40.741124999999997</v>
      </c>
      <c r="S72">
        <v>25.363524999999999</v>
      </c>
      <c r="T72">
        <v>0</v>
      </c>
      <c r="U72">
        <v>402.47984700000001</v>
      </c>
      <c r="V72">
        <v>17.434449999999998</v>
      </c>
      <c r="W72">
        <v>44.594155999999998</v>
      </c>
      <c r="X72">
        <v>141.77726699999999</v>
      </c>
      <c r="Y72">
        <v>0</v>
      </c>
      <c r="Z72">
        <v>0</v>
      </c>
      <c r="AA72">
        <v>18.981725000000001</v>
      </c>
      <c r="AB72">
        <v>12.657724999999999</v>
      </c>
      <c r="AC72">
        <v>18.602744000000001</v>
      </c>
      <c r="AD72">
        <v>17.561288000000001</v>
      </c>
      <c r="AE72">
        <v>27.128008999999999</v>
      </c>
      <c r="AF72">
        <v>17.057603</v>
      </c>
      <c r="AG72">
        <v>41.879356000000001</v>
      </c>
      <c r="AH72">
        <v>89.923975999999996</v>
      </c>
      <c r="AI72">
        <v>2.4469609999999999</v>
      </c>
      <c r="AJ72">
        <v>0</v>
      </c>
      <c r="AK72">
        <v>24.392717999999999</v>
      </c>
      <c r="AL72">
        <v>22.335964000000001</v>
      </c>
      <c r="AM72">
        <v>0</v>
      </c>
      <c r="AN72">
        <v>0.73543400000000003</v>
      </c>
      <c r="AO72">
        <v>0</v>
      </c>
      <c r="AP72">
        <v>1.108052</v>
      </c>
      <c r="AQ72">
        <v>57.521835000000003</v>
      </c>
      <c r="AR72">
        <v>8.4884350000000008</v>
      </c>
      <c r="AS72">
        <v>10.342974</v>
      </c>
      <c r="AT72">
        <v>10.810067999999999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2539.6148760000005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654.50909999999999</v>
      </c>
      <c r="L73">
        <v>385.40109999999999</v>
      </c>
      <c r="M73">
        <v>88.421199999999999</v>
      </c>
      <c r="N73">
        <v>113.529938</v>
      </c>
      <c r="O73">
        <v>59.424813</v>
      </c>
      <c r="P73">
        <v>120.702146</v>
      </c>
      <c r="Q73">
        <v>14.533571999999999</v>
      </c>
      <c r="R73">
        <v>31.941966000000001</v>
      </c>
      <c r="S73">
        <v>20.349947</v>
      </c>
      <c r="T73">
        <v>0</v>
      </c>
      <c r="U73">
        <v>402.47984700000001</v>
      </c>
      <c r="V73">
        <v>12.085544000000001</v>
      </c>
      <c r="W73">
        <v>35.718800999999999</v>
      </c>
      <c r="X73">
        <v>141.77726699999999</v>
      </c>
      <c r="Y73">
        <v>0</v>
      </c>
      <c r="Z73">
        <v>12.597714</v>
      </c>
      <c r="AA73">
        <v>40.508519999999997</v>
      </c>
      <c r="AB73">
        <v>25.315450999999999</v>
      </c>
      <c r="AC73">
        <v>18.602744000000001</v>
      </c>
      <c r="AD73">
        <v>26.341933000000001</v>
      </c>
      <c r="AE73">
        <v>47.513474000000002</v>
      </c>
      <c r="AF73">
        <v>29.376982999999999</v>
      </c>
      <c r="AG73">
        <v>41.879356000000001</v>
      </c>
      <c r="AH73">
        <v>112.40497000000001</v>
      </c>
      <c r="AI73">
        <v>15.905244</v>
      </c>
      <c r="AJ73">
        <v>0</v>
      </c>
      <c r="AK73">
        <v>24.392717999999999</v>
      </c>
      <c r="AL73">
        <v>51.372717000000002</v>
      </c>
      <c r="AM73">
        <v>0</v>
      </c>
      <c r="AN73">
        <v>0.73543400000000003</v>
      </c>
      <c r="AO73">
        <v>0</v>
      </c>
      <c r="AP73">
        <v>1.108052</v>
      </c>
      <c r="AQ73">
        <v>57.521835000000003</v>
      </c>
      <c r="AR73">
        <v>8.4884350000000008</v>
      </c>
      <c r="AS73">
        <v>10.342974</v>
      </c>
      <c r="AT73">
        <v>10.810067999999999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2616.0938630000005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654.50909999999999</v>
      </c>
      <c r="L74">
        <v>541.09929999999997</v>
      </c>
      <c r="M74">
        <v>88.421199999999999</v>
      </c>
      <c r="N74">
        <v>113.529938</v>
      </c>
      <c r="O74">
        <v>59.424813</v>
      </c>
      <c r="P74">
        <v>120.702146</v>
      </c>
      <c r="Q74">
        <v>20.972942</v>
      </c>
      <c r="R74">
        <v>40.741124999999997</v>
      </c>
      <c r="S74">
        <v>25.363524999999999</v>
      </c>
      <c r="T74">
        <v>0</v>
      </c>
      <c r="U74">
        <v>402.47984700000001</v>
      </c>
      <c r="V74">
        <v>17.434449999999998</v>
      </c>
      <c r="W74">
        <v>44.594155999999998</v>
      </c>
      <c r="X74">
        <v>141.77726699999999</v>
      </c>
      <c r="Y74">
        <v>0</v>
      </c>
      <c r="Z74">
        <v>12.597714</v>
      </c>
      <c r="AA74">
        <v>40.508519999999997</v>
      </c>
      <c r="AB74">
        <v>25.315450999999999</v>
      </c>
      <c r="AC74">
        <v>18.602744000000001</v>
      </c>
      <c r="AD74">
        <v>26.341933000000001</v>
      </c>
      <c r="AE74">
        <v>47.513474000000002</v>
      </c>
      <c r="AF74">
        <v>29.376982999999999</v>
      </c>
      <c r="AG74">
        <v>41.879356000000001</v>
      </c>
      <c r="AH74">
        <v>112.40497000000001</v>
      </c>
      <c r="AI74">
        <v>15.905244</v>
      </c>
      <c r="AJ74">
        <v>0</v>
      </c>
      <c r="AK74">
        <v>24.392717999999999</v>
      </c>
      <c r="AL74">
        <v>51.372717000000002</v>
      </c>
      <c r="AM74">
        <v>0</v>
      </c>
      <c r="AN74">
        <v>0.73543400000000003</v>
      </c>
      <c r="AO74">
        <v>0</v>
      </c>
      <c r="AP74">
        <v>1.108052</v>
      </c>
      <c r="AQ74">
        <v>57.521835000000003</v>
      </c>
      <c r="AR74">
        <v>8.4884350000000008</v>
      </c>
      <c r="AS74">
        <v>10.342974</v>
      </c>
      <c r="AT74">
        <v>10.810067999999999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2806.2684310000009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654.50909999999999</v>
      </c>
      <c r="L75">
        <v>558.99190599999997</v>
      </c>
      <c r="M75">
        <v>88.421199999999999</v>
      </c>
      <c r="N75">
        <v>113.529938</v>
      </c>
      <c r="O75">
        <v>59.424813</v>
      </c>
      <c r="P75">
        <v>120.702146</v>
      </c>
      <c r="Q75">
        <v>20.972942</v>
      </c>
      <c r="R75">
        <v>40.741124999999997</v>
      </c>
      <c r="S75">
        <v>25.363524999999999</v>
      </c>
      <c r="T75">
        <v>0</v>
      </c>
      <c r="U75">
        <v>402.47984700000001</v>
      </c>
      <c r="V75">
        <v>17.434449999999998</v>
      </c>
      <c r="W75">
        <v>44.594155999999998</v>
      </c>
      <c r="X75">
        <v>141.77726699999999</v>
      </c>
      <c r="Y75">
        <v>0</v>
      </c>
      <c r="Z75">
        <v>12.597714</v>
      </c>
      <c r="AA75">
        <v>40.508519999999997</v>
      </c>
      <c r="AB75">
        <v>25.315450999999999</v>
      </c>
      <c r="AC75">
        <v>18.602744000000001</v>
      </c>
      <c r="AD75">
        <v>26.341933000000001</v>
      </c>
      <c r="AE75">
        <v>47.513474000000002</v>
      </c>
      <c r="AF75">
        <v>29.376982999999999</v>
      </c>
      <c r="AG75">
        <v>41.879356000000001</v>
      </c>
      <c r="AH75">
        <v>112.40497000000001</v>
      </c>
      <c r="AI75">
        <v>15.905244</v>
      </c>
      <c r="AJ75">
        <v>0</v>
      </c>
      <c r="AK75">
        <v>24.392717999999999</v>
      </c>
      <c r="AL75">
        <v>51.372717000000002</v>
      </c>
      <c r="AM75">
        <v>0</v>
      </c>
      <c r="AN75">
        <v>0.73543400000000003</v>
      </c>
      <c r="AO75">
        <v>0</v>
      </c>
      <c r="AP75">
        <v>4.8015590000000001</v>
      </c>
      <c r="AQ75">
        <v>57.521835000000003</v>
      </c>
      <c r="AR75">
        <v>8.4884350000000008</v>
      </c>
      <c r="AS75">
        <v>10.342974</v>
      </c>
      <c r="AT75">
        <v>10.810067999999999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2827.8545440000007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654.50909999999999</v>
      </c>
      <c r="L76">
        <v>575.33060599999999</v>
      </c>
      <c r="M76">
        <v>88.421199999999999</v>
      </c>
      <c r="N76">
        <v>113.529938</v>
      </c>
      <c r="O76">
        <v>59.424813</v>
      </c>
      <c r="P76">
        <v>120.702146</v>
      </c>
      <c r="Q76">
        <v>20.972942</v>
      </c>
      <c r="R76">
        <v>40.741124999999997</v>
      </c>
      <c r="S76">
        <v>25.363524999999999</v>
      </c>
      <c r="T76">
        <v>0</v>
      </c>
      <c r="U76">
        <v>402.47984700000001</v>
      </c>
      <c r="V76">
        <v>17.434449999999998</v>
      </c>
      <c r="W76">
        <v>44.594155999999998</v>
      </c>
      <c r="X76">
        <v>141.77726699999999</v>
      </c>
      <c r="Y76">
        <v>0</v>
      </c>
      <c r="Z76">
        <v>12.597714</v>
      </c>
      <c r="AA76">
        <v>40.508519999999997</v>
      </c>
      <c r="AB76">
        <v>25.315450999999999</v>
      </c>
      <c r="AC76">
        <v>18.602744000000001</v>
      </c>
      <c r="AD76">
        <v>26.341933000000001</v>
      </c>
      <c r="AE76">
        <v>27.128008999999999</v>
      </c>
      <c r="AF76">
        <v>29.376982999999999</v>
      </c>
      <c r="AG76">
        <v>41.879356000000001</v>
      </c>
      <c r="AH76">
        <v>112.40497000000001</v>
      </c>
      <c r="AI76">
        <v>15.905244</v>
      </c>
      <c r="AJ76">
        <v>0</v>
      </c>
      <c r="AK76">
        <v>24.392717999999999</v>
      </c>
      <c r="AL76">
        <v>51.372717000000002</v>
      </c>
      <c r="AM76">
        <v>0</v>
      </c>
      <c r="AN76">
        <v>0.73543400000000003</v>
      </c>
      <c r="AO76">
        <v>0</v>
      </c>
      <c r="AP76">
        <v>4.8015590000000001</v>
      </c>
      <c r="AQ76">
        <v>57.521835000000003</v>
      </c>
      <c r="AR76">
        <v>8.4884350000000008</v>
      </c>
      <c r="AS76">
        <v>10.342974</v>
      </c>
      <c r="AT76">
        <v>10.810067999999999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2823.8077790000007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654.50909999999999</v>
      </c>
      <c r="L77">
        <v>583.019406</v>
      </c>
      <c r="M77">
        <v>88.421199999999999</v>
      </c>
      <c r="N77">
        <v>113.529938</v>
      </c>
      <c r="O77">
        <v>59.424813</v>
      </c>
      <c r="P77">
        <v>120.702146</v>
      </c>
      <c r="Q77">
        <v>20.972942</v>
      </c>
      <c r="R77">
        <v>40.741124999999997</v>
      </c>
      <c r="S77">
        <v>25.363524999999999</v>
      </c>
      <c r="T77">
        <v>0</v>
      </c>
      <c r="U77">
        <v>402.47984700000001</v>
      </c>
      <c r="V77">
        <v>17.434449999999998</v>
      </c>
      <c r="W77">
        <v>44.594155999999998</v>
      </c>
      <c r="X77">
        <v>141.77726699999999</v>
      </c>
      <c r="Y77">
        <v>0</v>
      </c>
      <c r="Z77">
        <v>12.597714</v>
      </c>
      <c r="AA77">
        <v>40.508519999999997</v>
      </c>
      <c r="AB77">
        <v>25.315450999999999</v>
      </c>
      <c r="AC77">
        <v>18.602744000000001</v>
      </c>
      <c r="AD77">
        <v>26.341933000000001</v>
      </c>
      <c r="AE77">
        <v>27.128008999999999</v>
      </c>
      <c r="AF77">
        <v>29.376982999999999</v>
      </c>
      <c r="AG77">
        <v>41.879356000000001</v>
      </c>
      <c r="AH77">
        <v>112.40497000000001</v>
      </c>
      <c r="AI77">
        <v>15.905244</v>
      </c>
      <c r="AJ77">
        <v>0</v>
      </c>
      <c r="AK77">
        <v>24.392717999999999</v>
      </c>
      <c r="AL77">
        <v>51.372717000000002</v>
      </c>
      <c r="AM77">
        <v>0</v>
      </c>
      <c r="AN77">
        <v>0.73543400000000003</v>
      </c>
      <c r="AO77">
        <v>0</v>
      </c>
      <c r="AP77">
        <v>1.108052</v>
      </c>
      <c r="AQ77">
        <v>57.521835000000003</v>
      </c>
      <c r="AR77">
        <v>8.4884350000000008</v>
      </c>
      <c r="AS77">
        <v>10.342974</v>
      </c>
      <c r="AT77">
        <v>10.810067999999999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2827.8030720000011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654.50909999999999</v>
      </c>
      <c r="L78">
        <v>577.25280599999996</v>
      </c>
      <c r="M78">
        <v>88.421199999999999</v>
      </c>
      <c r="N78">
        <v>113.529938</v>
      </c>
      <c r="O78">
        <v>59.424813</v>
      </c>
      <c r="P78">
        <v>120.702146</v>
      </c>
      <c r="Q78">
        <v>20.972942</v>
      </c>
      <c r="R78">
        <v>40.741124999999997</v>
      </c>
      <c r="S78">
        <v>25.363524999999999</v>
      </c>
      <c r="T78">
        <v>0</v>
      </c>
      <c r="U78">
        <v>402.47984700000001</v>
      </c>
      <c r="V78">
        <v>17.434449999999998</v>
      </c>
      <c r="W78">
        <v>44.594155999999998</v>
      </c>
      <c r="X78">
        <v>141.77726699999999</v>
      </c>
      <c r="Y78">
        <v>0</v>
      </c>
      <c r="Z78">
        <v>12.597714</v>
      </c>
      <c r="AA78">
        <v>40.508519999999997</v>
      </c>
      <c r="AB78">
        <v>25.315450999999999</v>
      </c>
      <c r="AC78">
        <v>18.602744000000001</v>
      </c>
      <c r="AD78">
        <v>26.341933000000001</v>
      </c>
      <c r="AE78">
        <v>13.564004000000001</v>
      </c>
      <c r="AF78">
        <v>29.376982999999999</v>
      </c>
      <c r="AG78">
        <v>41.879356000000001</v>
      </c>
      <c r="AH78">
        <v>112.40497000000001</v>
      </c>
      <c r="AI78">
        <v>15.905244</v>
      </c>
      <c r="AJ78">
        <v>0</v>
      </c>
      <c r="AK78">
        <v>24.392717999999999</v>
      </c>
      <c r="AL78">
        <v>51.372717000000002</v>
      </c>
      <c r="AM78">
        <v>0</v>
      </c>
      <c r="AN78">
        <v>0.73543400000000003</v>
      </c>
      <c r="AO78">
        <v>0</v>
      </c>
      <c r="AP78">
        <v>1.108052</v>
      </c>
      <c r="AQ78">
        <v>57.521835000000003</v>
      </c>
      <c r="AR78">
        <v>8.4884350000000008</v>
      </c>
      <c r="AS78">
        <v>10.342974</v>
      </c>
      <c r="AT78">
        <v>10.810067999999999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2808.4724670000005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654.50909999999999</v>
      </c>
      <c r="L79">
        <v>582.05830600000002</v>
      </c>
      <c r="M79">
        <v>88.421199999999999</v>
      </c>
      <c r="N79">
        <v>113.529938</v>
      </c>
      <c r="O79">
        <v>59.424813</v>
      </c>
      <c r="P79">
        <v>120.702146</v>
      </c>
      <c r="Q79">
        <v>20.972942</v>
      </c>
      <c r="R79">
        <v>40.741124999999997</v>
      </c>
      <c r="S79">
        <v>25.363524999999999</v>
      </c>
      <c r="T79">
        <v>0</v>
      </c>
      <c r="U79">
        <v>402.47984700000001</v>
      </c>
      <c r="V79">
        <v>17.434449999999998</v>
      </c>
      <c r="W79">
        <v>44.594155999999998</v>
      </c>
      <c r="X79">
        <v>141.77726699999999</v>
      </c>
      <c r="Y79">
        <v>0</v>
      </c>
      <c r="Z79">
        <v>6.2988569999999999</v>
      </c>
      <c r="AA79">
        <v>18.981725000000001</v>
      </c>
      <c r="AB79">
        <v>12.657724999999999</v>
      </c>
      <c r="AC79">
        <v>18.602744000000001</v>
      </c>
      <c r="AD79">
        <v>17.561288000000001</v>
      </c>
      <c r="AE79">
        <v>13.564004000000001</v>
      </c>
      <c r="AF79">
        <v>8.7183299999999999</v>
      </c>
      <c r="AG79">
        <v>41.879356000000001</v>
      </c>
      <c r="AH79">
        <v>89.923975999999996</v>
      </c>
      <c r="AI79">
        <v>2.4469609999999999</v>
      </c>
      <c r="AJ79">
        <v>0</v>
      </c>
      <c r="AK79">
        <v>24.392717999999999</v>
      </c>
      <c r="AL79">
        <v>22.335964000000001</v>
      </c>
      <c r="AM79">
        <v>0</v>
      </c>
      <c r="AN79">
        <v>0.73543400000000003</v>
      </c>
      <c r="AO79">
        <v>0</v>
      </c>
      <c r="AP79">
        <v>1.108052</v>
      </c>
      <c r="AQ79">
        <v>57.521835000000003</v>
      </c>
      <c r="AR79">
        <v>8.4884350000000008</v>
      </c>
      <c r="AS79">
        <v>10.342974</v>
      </c>
      <c r="AT79">
        <v>10.810067999999999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2678.379261000001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654.50909999999999</v>
      </c>
      <c r="L80">
        <v>612.92883800000004</v>
      </c>
      <c r="M80">
        <v>88.421199999999999</v>
      </c>
      <c r="N80">
        <v>113.529938</v>
      </c>
      <c r="O80">
        <v>59.424813</v>
      </c>
      <c r="P80">
        <v>120.702146</v>
      </c>
      <c r="Q80">
        <v>20.972942</v>
      </c>
      <c r="R80">
        <v>40.741124999999997</v>
      </c>
      <c r="S80">
        <v>25.363524999999999</v>
      </c>
      <c r="T80">
        <v>0</v>
      </c>
      <c r="U80">
        <v>402.47984700000001</v>
      </c>
      <c r="V80">
        <v>17.434449999999998</v>
      </c>
      <c r="W80">
        <v>44.594155999999998</v>
      </c>
      <c r="X80">
        <v>141.77726699999999</v>
      </c>
      <c r="Y80">
        <v>0</v>
      </c>
      <c r="Z80">
        <v>6.2988569999999999</v>
      </c>
      <c r="AA80">
        <v>6.0741519999999998</v>
      </c>
      <c r="AB80">
        <v>12.657724999999999</v>
      </c>
      <c r="AC80">
        <v>18.602744000000001</v>
      </c>
      <c r="AD80">
        <v>17.55621</v>
      </c>
      <c r="AE80">
        <v>3.699274</v>
      </c>
      <c r="AF80">
        <v>8.5288009999999996</v>
      </c>
      <c r="AG80">
        <v>41.879356000000001</v>
      </c>
      <c r="AH80">
        <v>67.442982000000001</v>
      </c>
      <c r="AI80">
        <v>0</v>
      </c>
      <c r="AJ80">
        <v>0</v>
      </c>
      <c r="AK80">
        <v>24.392717999999999</v>
      </c>
      <c r="AL80">
        <v>10.051183999999999</v>
      </c>
      <c r="AM80">
        <v>0</v>
      </c>
      <c r="AN80">
        <v>0.73543400000000003</v>
      </c>
      <c r="AO80">
        <v>0</v>
      </c>
      <c r="AP80">
        <v>1.108052</v>
      </c>
      <c r="AQ80">
        <v>57.521835000000003</v>
      </c>
      <c r="AR80">
        <v>8.4884350000000008</v>
      </c>
      <c r="AS80">
        <v>10.342974</v>
      </c>
      <c r="AT80">
        <v>10.810067999999999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2649.0701480000012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654.54100900000003</v>
      </c>
      <c r="L81">
        <v>612.92883800000004</v>
      </c>
      <c r="M81">
        <v>88.421199999999999</v>
      </c>
      <c r="N81">
        <v>113.529938</v>
      </c>
      <c r="O81">
        <v>59.424813</v>
      </c>
      <c r="P81">
        <v>120.702146</v>
      </c>
      <c r="Q81">
        <v>20.972942</v>
      </c>
      <c r="R81">
        <v>40.741124999999997</v>
      </c>
      <c r="S81">
        <v>25.363524999999999</v>
      </c>
      <c r="T81">
        <v>0</v>
      </c>
      <c r="U81">
        <v>402.47984700000001</v>
      </c>
      <c r="V81">
        <v>17.434449999999998</v>
      </c>
      <c r="W81">
        <v>44.594155999999998</v>
      </c>
      <c r="X81">
        <v>141.77726699999999</v>
      </c>
      <c r="Y81">
        <v>0</v>
      </c>
      <c r="Z81">
        <v>6.2988569999999999</v>
      </c>
      <c r="AA81">
        <v>0</v>
      </c>
      <c r="AB81">
        <v>12.657724999999999</v>
      </c>
      <c r="AC81">
        <v>9.3013720000000006</v>
      </c>
      <c r="AD81">
        <v>17.520661</v>
      </c>
      <c r="AE81">
        <v>3.699274</v>
      </c>
      <c r="AF81">
        <v>8.5288009999999996</v>
      </c>
      <c r="AG81">
        <v>41.879356000000001</v>
      </c>
      <c r="AH81">
        <v>44.961987999999998</v>
      </c>
      <c r="AI81">
        <v>0</v>
      </c>
      <c r="AJ81">
        <v>0</v>
      </c>
      <c r="AK81">
        <v>24.392717999999999</v>
      </c>
      <c r="AL81">
        <v>10.051183999999999</v>
      </c>
      <c r="AM81">
        <v>0</v>
      </c>
      <c r="AN81">
        <v>0.73543400000000003</v>
      </c>
      <c r="AO81">
        <v>0</v>
      </c>
      <c r="AP81">
        <v>1.108052</v>
      </c>
      <c r="AQ81">
        <v>57.521835000000003</v>
      </c>
      <c r="AR81">
        <v>8.4884350000000008</v>
      </c>
      <c r="AS81">
        <v>10.342974</v>
      </c>
      <c r="AT81">
        <v>10.810067999999999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2611.2099900000007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654.54100900000003</v>
      </c>
      <c r="L82">
        <v>612.92883800000004</v>
      </c>
      <c r="M82">
        <v>88.421199999999999</v>
      </c>
      <c r="N82">
        <v>113.529938</v>
      </c>
      <c r="O82">
        <v>59.424813</v>
      </c>
      <c r="P82">
        <v>120.702146</v>
      </c>
      <c r="Q82">
        <v>20.972942</v>
      </c>
      <c r="R82">
        <v>40.741124999999997</v>
      </c>
      <c r="S82">
        <v>25.363524999999999</v>
      </c>
      <c r="T82">
        <v>0</v>
      </c>
      <c r="U82">
        <v>402.47984700000001</v>
      </c>
      <c r="V82">
        <v>17.434449999999998</v>
      </c>
      <c r="W82">
        <v>44.594155999999998</v>
      </c>
      <c r="X82">
        <v>141.77726699999999</v>
      </c>
      <c r="Y82">
        <v>0</v>
      </c>
      <c r="Z82">
        <v>6.2988569999999999</v>
      </c>
      <c r="AA82">
        <v>0</v>
      </c>
      <c r="AB82">
        <v>6.149502</v>
      </c>
      <c r="AC82">
        <v>9.3013720000000006</v>
      </c>
      <c r="AD82">
        <v>17.520661</v>
      </c>
      <c r="AE82">
        <v>3.699274</v>
      </c>
      <c r="AF82">
        <v>8.5288009999999996</v>
      </c>
      <c r="AG82">
        <v>41.879356000000001</v>
      </c>
      <c r="AH82">
        <v>22.480993999999999</v>
      </c>
      <c r="AI82">
        <v>0</v>
      </c>
      <c r="AJ82">
        <v>0</v>
      </c>
      <c r="AK82">
        <v>24.392717999999999</v>
      </c>
      <c r="AL82">
        <v>10.051183999999999</v>
      </c>
      <c r="AM82">
        <v>0</v>
      </c>
      <c r="AN82">
        <v>0.73543400000000003</v>
      </c>
      <c r="AO82">
        <v>0</v>
      </c>
      <c r="AP82">
        <v>1.108052</v>
      </c>
      <c r="AQ82">
        <v>57.521835000000003</v>
      </c>
      <c r="AR82">
        <v>8.4884350000000008</v>
      </c>
      <c r="AS82">
        <v>10.342974</v>
      </c>
      <c r="AT82">
        <v>10.810067999999999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2582.2207730000009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654.54100900000003</v>
      </c>
      <c r="L83">
        <v>580.619732</v>
      </c>
      <c r="M83">
        <v>88.421199999999999</v>
      </c>
      <c r="N83">
        <v>113.529938</v>
      </c>
      <c r="O83">
        <v>59.424813</v>
      </c>
      <c r="P83">
        <v>120.702146</v>
      </c>
      <c r="Q83">
        <v>19.203274</v>
      </c>
      <c r="R83">
        <v>34.365946000000001</v>
      </c>
      <c r="S83">
        <v>21.804476000000001</v>
      </c>
      <c r="T83">
        <v>0</v>
      </c>
      <c r="U83">
        <v>402.47984700000001</v>
      </c>
      <c r="V83">
        <v>17.434449999999998</v>
      </c>
      <c r="W83">
        <v>44.594155999999998</v>
      </c>
      <c r="X83">
        <v>141.77726699999999</v>
      </c>
      <c r="Y83">
        <v>0</v>
      </c>
      <c r="Z83">
        <v>6.2988569999999999</v>
      </c>
      <c r="AA83">
        <v>0</v>
      </c>
      <c r="AB83">
        <v>0</v>
      </c>
      <c r="AC83">
        <v>7.3431879999999996</v>
      </c>
      <c r="AD83">
        <v>8.7603299999999997</v>
      </c>
      <c r="AE83">
        <v>3.699274</v>
      </c>
      <c r="AF83">
        <v>8.5288009999999996</v>
      </c>
      <c r="AG83">
        <v>41.879356000000001</v>
      </c>
      <c r="AH83">
        <v>0</v>
      </c>
      <c r="AI83">
        <v>0</v>
      </c>
      <c r="AJ83">
        <v>0</v>
      </c>
      <c r="AK83">
        <v>24.392717999999999</v>
      </c>
      <c r="AL83">
        <v>10.051183999999999</v>
      </c>
      <c r="AM83">
        <v>0</v>
      </c>
      <c r="AN83">
        <v>0.73543400000000003</v>
      </c>
      <c r="AO83">
        <v>0</v>
      </c>
      <c r="AP83">
        <v>1.108052</v>
      </c>
      <c r="AQ83">
        <v>57.521835000000003</v>
      </c>
      <c r="AR83">
        <v>46.686394</v>
      </c>
      <c r="AS83">
        <v>14.221589</v>
      </c>
      <c r="AT83">
        <v>10.810067999999999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2540.9353340000002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654.54100900000003</v>
      </c>
      <c r="L84">
        <v>580.619732</v>
      </c>
      <c r="M84">
        <v>88.421199999999999</v>
      </c>
      <c r="N84">
        <v>113.529938</v>
      </c>
      <c r="O84">
        <v>59.424813</v>
      </c>
      <c r="P84">
        <v>120.702146</v>
      </c>
      <c r="Q84">
        <v>17.570647999999998</v>
      </c>
      <c r="R84">
        <v>34.237265000000001</v>
      </c>
      <c r="S84">
        <v>21.804476000000001</v>
      </c>
      <c r="T84">
        <v>0</v>
      </c>
      <c r="U84">
        <v>402.47984700000001</v>
      </c>
      <c r="V84">
        <v>17.434449999999998</v>
      </c>
      <c r="W84">
        <v>44.594155999999998</v>
      </c>
      <c r="X84">
        <v>141.77726699999999</v>
      </c>
      <c r="Y84">
        <v>0</v>
      </c>
      <c r="Z84">
        <v>6.2988569999999999</v>
      </c>
      <c r="AA84">
        <v>0</v>
      </c>
      <c r="AB84">
        <v>0</v>
      </c>
      <c r="AC84">
        <v>0</v>
      </c>
      <c r="AD84">
        <v>0</v>
      </c>
      <c r="AE84">
        <v>3.699274</v>
      </c>
      <c r="AF84">
        <v>8.5288009999999996</v>
      </c>
      <c r="AG84">
        <v>41.879356000000001</v>
      </c>
      <c r="AH84">
        <v>0</v>
      </c>
      <c r="AI84">
        <v>0</v>
      </c>
      <c r="AJ84">
        <v>0</v>
      </c>
      <c r="AK84">
        <v>24.392717999999999</v>
      </c>
      <c r="AL84">
        <v>10.051183999999999</v>
      </c>
      <c r="AM84">
        <v>0</v>
      </c>
      <c r="AN84">
        <v>0.73543400000000003</v>
      </c>
      <c r="AO84">
        <v>0</v>
      </c>
      <c r="AP84">
        <v>1.108052</v>
      </c>
      <c r="AQ84">
        <v>57.521835000000003</v>
      </c>
      <c r="AR84">
        <v>46.686394</v>
      </c>
      <c r="AS84">
        <v>14.221589</v>
      </c>
      <c r="AT84">
        <v>10.810067999999999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2523.0705090000006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625.67610000000002</v>
      </c>
      <c r="L85">
        <v>419.40481799999998</v>
      </c>
      <c r="M85">
        <v>88.421199999999999</v>
      </c>
      <c r="N85">
        <v>113.529938</v>
      </c>
      <c r="O85">
        <v>59.424813</v>
      </c>
      <c r="P85">
        <v>120.702146</v>
      </c>
      <c r="Q85">
        <v>17.570647999999998</v>
      </c>
      <c r="R85">
        <v>34.237265000000001</v>
      </c>
      <c r="S85">
        <v>21.804476000000001</v>
      </c>
      <c r="T85">
        <v>0</v>
      </c>
      <c r="U85">
        <v>402.47984700000001</v>
      </c>
      <c r="V85">
        <v>17.434449999999998</v>
      </c>
      <c r="W85">
        <v>44.594155999999998</v>
      </c>
      <c r="X85">
        <v>141.77726699999999</v>
      </c>
      <c r="Y85">
        <v>0</v>
      </c>
      <c r="Z85">
        <v>6.2988569999999999</v>
      </c>
      <c r="AA85">
        <v>0</v>
      </c>
      <c r="AB85">
        <v>0</v>
      </c>
      <c r="AC85">
        <v>0</v>
      </c>
      <c r="AD85">
        <v>0</v>
      </c>
      <c r="AE85">
        <v>3.699274</v>
      </c>
      <c r="AF85">
        <v>8.5288009999999996</v>
      </c>
      <c r="AG85">
        <v>41.879356000000001</v>
      </c>
      <c r="AH85">
        <v>0</v>
      </c>
      <c r="AI85">
        <v>0</v>
      </c>
      <c r="AJ85">
        <v>0</v>
      </c>
      <c r="AK85">
        <v>24.392717999999999</v>
      </c>
      <c r="AL85">
        <v>10.051183999999999</v>
      </c>
      <c r="AM85">
        <v>0</v>
      </c>
      <c r="AN85">
        <v>0.73543400000000003</v>
      </c>
      <c r="AO85">
        <v>0</v>
      </c>
      <c r="AP85">
        <v>1.108052</v>
      </c>
      <c r="AQ85">
        <v>57.521835000000003</v>
      </c>
      <c r="AR85">
        <v>8.4884350000000008</v>
      </c>
      <c r="AS85">
        <v>14.221589</v>
      </c>
      <c r="AT85">
        <v>10.810067999999999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2294.7927270000005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625.67610000000002</v>
      </c>
      <c r="L86">
        <v>419.40481799999998</v>
      </c>
      <c r="M86">
        <v>88.421199999999999</v>
      </c>
      <c r="N86">
        <v>113.529938</v>
      </c>
      <c r="O86">
        <v>59.424813</v>
      </c>
      <c r="P86">
        <v>120.702146</v>
      </c>
      <c r="Q86">
        <v>12.819722000000001</v>
      </c>
      <c r="R86">
        <v>25.438106000000001</v>
      </c>
      <c r="S86">
        <v>16.790897999999999</v>
      </c>
      <c r="T86">
        <v>0</v>
      </c>
      <c r="U86">
        <v>402.47984700000001</v>
      </c>
      <c r="V86">
        <v>17.434449999999998</v>
      </c>
      <c r="W86">
        <v>44.594155999999998</v>
      </c>
      <c r="X86">
        <v>141.77726699999999</v>
      </c>
      <c r="Y86">
        <v>0</v>
      </c>
      <c r="Z86">
        <v>6.2988569999999999</v>
      </c>
      <c r="AA86">
        <v>0</v>
      </c>
      <c r="AB86">
        <v>0</v>
      </c>
      <c r="AC86">
        <v>0</v>
      </c>
      <c r="AD86">
        <v>0</v>
      </c>
      <c r="AE86">
        <v>3.699274</v>
      </c>
      <c r="AF86">
        <v>8.5288009999999996</v>
      </c>
      <c r="AG86">
        <v>41.879356000000001</v>
      </c>
      <c r="AH86">
        <v>0</v>
      </c>
      <c r="AI86">
        <v>0</v>
      </c>
      <c r="AJ86">
        <v>0</v>
      </c>
      <c r="AK86">
        <v>24.392717999999999</v>
      </c>
      <c r="AL86">
        <v>10.051183999999999</v>
      </c>
      <c r="AM86">
        <v>0</v>
      </c>
      <c r="AN86">
        <v>0.73543400000000003</v>
      </c>
      <c r="AO86">
        <v>0</v>
      </c>
      <c r="AP86">
        <v>1.108052</v>
      </c>
      <c r="AQ86">
        <v>43.958792000000003</v>
      </c>
      <c r="AR86">
        <v>8.4884350000000008</v>
      </c>
      <c r="AS86">
        <v>14.221589</v>
      </c>
      <c r="AT86">
        <v>10.810067999999999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2262.6660210000005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625.67610000000002</v>
      </c>
      <c r="L87">
        <v>421.03868799999998</v>
      </c>
      <c r="M87">
        <v>88.421199999999999</v>
      </c>
      <c r="N87">
        <v>113.529938</v>
      </c>
      <c r="O87">
        <v>59.424813</v>
      </c>
      <c r="P87">
        <v>120.702146</v>
      </c>
      <c r="Q87">
        <v>17.570647999999998</v>
      </c>
      <c r="R87">
        <v>32.892609</v>
      </c>
      <c r="S87">
        <v>21.804476000000001</v>
      </c>
      <c r="T87">
        <v>0</v>
      </c>
      <c r="U87">
        <v>402.47984700000001</v>
      </c>
      <c r="V87">
        <v>17.434449999999998</v>
      </c>
      <c r="W87">
        <v>44.594155999999998</v>
      </c>
      <c r="X87">
        <v>141.77726699999999</v>
      </c>
      <c r="Y87">
        <v>0</v>
      </c>
      <c r="Z87">
        <v>6.2988569999999999</v>
      </c>
      <c r="AA87">
        <v>0</v>
      </c>
      <c r="AB87">
        <v>0</v>
      </c>
      <c r="AC87">
        <v>0</v>
      </c>
      <c r="AD87">
        <v>0</v>
      </c>
      <c r="AE87">
        <v>3.699274</v>
      </c>
      <c r="AF87">
        <v>8.5288009999999996</v>
      </c>
      <c r="AG87">
        <v>41.879356000000001</v>
      </c>
      <c r="AH87">
        <v>0</v>
      </c>
      <c r="AI87">
        <v>0</v>
      </c>
      <c r="AJ87">
        <v>0</v>
      </c>
      <c r="AK87">
        <v>24.392717999999999</v>
      </c>
      <c r="AL87">
        <v>10.051183999999999</v>
      </c>
      <c r="AM87">
        <v>0</v>
      </c>
      <c r="AN87">
        <v>0.73543400000000003</v>
      </c>
      <c r="AO87">
        <v>0</v>
      </c>
      <c r="AP87">
        <v>1.108052</v>
      </c>
      <c r="AQ87">
        <v>29.305861</v>
      </c>
      <c r="AR87">
        <v>8.4884350000000008</v>
      </c>
      <c r="AS87">
        <v>14.221589</v>
      </c>
      <c r="AT87">
        <v>10.810067999999999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2266.8659670000002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654.54100900000003</v>
      </c>
      <c r="L88">
        <v>411.42768799999999</v>
      </c>
      <c r="M88">
        <v>88.421199999999999</v>
      </c>
      <c r="N88">
        <v>113.529938</v>
      </c>
      <c r="O88">
        <v>59.424813</v>
      </c>
      <c r="P88">
        <v>120.702146</v>
      </c>
      <c r="Q88">
        <v>20.972942</v>
      </c>
      <c r="R88">
        <v>36.159464999999997</v>
      </c>
      <c r="S88">
        <v>21.804476000000001</v>
      </c>
      <c r="T88">
        <v>0</v>
      </c>
      <c r="U88">
        <v>402.47984700000001</v>
      </c>
      <c r="V88">
        <v>17.434449999999998</v>
      </c>
      <c r="W88">
        <v>44.594155999999998</v>
      </c>
      <c r="X88">
        <v>141.77726699999999</v>
      </c>
      <c r="Y88">
        <v>0</v>
      </c>
      <c r="Z88">
        <v>6.2988569999999999</v>
      </c>
      <c r="AA88">
        <v>0</v>
      </c>
      <c r="AB88">
        <v>0</v>
      </c>
      <c r="AC88">
        <v>0</v>
      </c>
      <c r="AD88">
        <v>0</v>
      </c>
      <c r="AE88">
        <v>3.699274</v>
      </c>
      <c r="AF88">
        <v>8.5288009999999996</v>
      </c>
      <c r="AG88">
        <v>41.879356000000001</v>
      </c>
      <c r="AH88">
        <v>0</v>
      </c>
      <c r="AI88">
        <v>0</v>
      </c>
      <c r="AJ88">
        <v>0</v>
      </c>
      <c r="AK88">
        <v>24.392717999999999</v>
      </c>
      <c r="AL88">
        <v>10.051183999999999</v>
      </c>
      <c r="AM88">
        <v>0</v>
      </c>
      <c r="AN88">
        <v>0.73543400000000003</v>
      </c>
      <c r="AO88">
        <v>0</v>
      </c>
      <c r="AP88">
        <v>1.108052</v>
      </c>
      <c r="AQ88">
        <v>14.652931000000001</v>
      </c>
      <c r="AR88">
        <v>8.4884350000000008</v>
      </c>
      <c r="AS88">
        <v>14.221589</v>
      </c>
      <c r="AT88">
        <v>10.810067999999999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2278.1360960000006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625.67610000000002</v>
      </c>
      <c r="L89">
        <v>399.01988699999998</v>
      </c>
      <c r="M89">
        <v>88.421199999999999</v>
      </c>
      <c r="N89">
        <v>113.529938</v>
      </c>
      <c r="O89">
        <v>59.424813</v>
      </c>
      <c r="P89">
        <v>120.702146</v>
      </c>
      <c r="Q89">
        <v>17.570647999999998</v>
      </c>
      <c r="R89">
        <v>34.237265000000001</v>
      </c>
      <c r="S89">
        <v>21.804476000000001</v>
      </c>
      <c r="T89">
        <v>0</v>
      </c>
      <c r="U89">
        <v>402.47984700000001</v>
      </c>
      <c r="V89">
        <v>17.434449999999998</v>
      </c>
      <c r="W89">
        <v>44.594155999999998</v>
      </c>
      <c r="X89">
        <v>141.77726699999999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3.699274</v>
      </c>
      <c r="AF89">
        <v>8.5288009999999996</v>
      </c>
      <c r="AG89">
        <v>41.879356000000001</v>
      </c>
      <c r="AH89">
        <v>0</v>
      </c>
      <c r="AI89">
        <v>0</v>
      </c>
      <c r="AJ89">
        <v>0</v>
      </c>
      <c r="AK89">
        <v>24.392717999999999</v>
      </c>
      <c r="AL89">
        <v>10.051183999999999</v>
      </c>
      <c r="AM89">
        <v>0</v>
      </c>
      <c r="AN89">
        <v>0.73543400000000003</v>
      </c>
      <c r="AO89">
        <v>0</v>
      </c>
      <c r="AP89">
        <v>4.8015590000000001</v>
      </c>
      <c r="AQ89">
        <v>6.6604229999999998</v>
      </c>
      <c r="AR89">
        <v>19.098979</v>
      </c>
      <c r="AS89">
        <v>14.221589</v>
      </c>
      <c r="AT89">
        <v>10.810067999999999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2231.5515779999996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625.67610000000002</v>
      </c>
      <c r="L90">
        <v>399.01988699999998</v>
      </c>
      <c r="M90">
        <v>88.421199999999999</v>
      </c>
      <c r="N90">
        <v>113.529938</v>
      </c>
      <c r="O90">
        <v>59.424813</v>
      </c>
      <c r="P90">
        <v>120.702146</v>
      </c>
      <c r="Q90">
        <v>17.570647999999998</v>
      </c>
      <c r="R90">
        <v>34.237265000000001</v>
      </c>
      <c r="S90">
        <v>21.804476000000001</v>
      </c>
      <c r="T90">
        <v>0</v>
      </c>
      <c r="U90">
        <v>402.47984700000001</v>
      </c>
      <c r="V90">
        <v>17.434449999999998</v>
      </c>
      <c r="W90">
        <v>44.594155999999998</v>
      </c>
      <c r="X90">
        <v>141.77726699999999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3.699274</v>
      </c>
      <c r="AF90">
        <v>8.5288009999999996</v>
      </c>
      <c r="AG90">
        <v>41.879356000000001</v>
      </c>
      <c r="AH90">
        <v>0</v>
      </c>
      <c r="AI90">
        <v>0</v>
      </c>
      <c r="AJ90">
        <v>0</v>
      </c>
      <c r="AK90">
        <v>24.392717999999999</v>
      </c>
      <c r="AL90">
        <v>10.051183999999999</v>
      </c>
      <c r="AM90">
        <v>0</v>
      </c>
      <c r="AN90">
        <v>0.73543400000000003</v>
      </c>
      <c r="AO90">
        <v>0</v>
      </c>
      <c r="AP90">
        <v>4.8015590000000001</v>
      </c>
      <c r="AQ90">
        <v>0</v>
      </c>
      <c r="AR90">
        <v>19.098979</v>
      </c>
      <c r="AS90">
        <v>14.221589</v>
      </c>
      <c r="AT90">
        <v>10.810067999999999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2224.8911549999998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625.67610000000002</v>
      </c>
      <c r="L91">
        <v>342.19965500000001</v>
      </c>
      <c r="M91">
        <v>88.421199999999999</v>
      </c>
      <c r="N91">
        <v>113.529938</v>
      </c>
      <c r="O91">
        <v>59.424813</v>
      </c>
      <c r="P91">
        <v>124.34231200000001</v>
      </c>
      <c r="Q91">
        <v>11.131278</v>
      </c>
      <c r="R91">
        <v>25.438106000000001</v>
      </c>
      <c r="S91">
        <v>16.790897999999999</v>
      </c>
      <c r="T91">
        <v>0</v>
      </c>
      <c r="U91">
        <v>402.47984700000001</v>
      </c>
      <c r="V91">
        <v>17.434449999999998</v>
      </c>
      <c r="W91">
        <v>44.594155999999998</v>
      </c>
      <c r="X91">
        <v>141.77726699999999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3.699274</v>
      </c>
      <c r="AF91">
        <v>8.5288009999999996</v>
      </c>
      <c r="AG91">
        <v>41.879356000000001</v>
      </c>
      <c r="AH91">
        <v>0</v>
      </c>
      <c r="AI91">
        <v>0</v>
      </c>
      <c r="AJ91">
        <v>0</v>
      </c>
      <c r="AK91">
        <v>24.392717999999999</v>
      </c>
      <c r="AL91">
        <v>10.051183999999999</v>
      </c>
      <c r="AM91">
        <v>0</v>
      </c>
      <c r="AN91">
        <v>0.73543400000000003</v>
      </c>
      <c r="AO91">
        <v>0</v>
      </c>
      <c r="AP91">
        <v>1.108052</v>
      </c>
      <c r="AQ91">
        <v>0</v>
      </c>
      <c r="AR91">
        <v>19.098979</v>
      </c>
      <c r="AS91">
        <v>14.221589</v>
      </c>
      <c r="AT91">
        <v>10.810067999999999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2147.7654750000002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580.301512</v>
      </c>
      <c r="L92">
        <v>345.99599999999998</v>
      </c>
      <c r="M92">
        <v>88.421199999999999</v>
      </c>
      <c r="N92">
        <v>113.529938</v>
      </c>
      <c r="O92">
        <v>59.424813</v>
      </c>
      <c r="P92">
        <v>126.8652</v>
      </c>
      <c r="Q92">
        <v>17.570647999999998</v>
      </c>
      <c r="R92">
        <v>34.237265000000001</v>
      </c>
      <c r="S92">
        <v>21.804476000000001</v>
      </c>
      <c r="T92">
        <v>0</v>
      </c>
      <c r="U92">
        <v>402.47984700000001</v>
      </c>
      <c r="V92">
        <v>17.434449999999998</v>
      </c>
      <c r="W92">
        <v>44.594155999999998</v>
      </c>
      <c r="X92">
        <v>141.77726699999999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3.699274</v>
      </c>
      <c r="AF92">
        <v>8.5288009999999996</v>
      </c>
      <c r="AG92">
        <v>41.879356000000001</v>
      </c>
      <c r="AH92">
        <v>0</v>
      </c>
      <c r="AI92">
        <v>0</v>
      </c>
      <c r="AJ92">
        <v>0</v>
      </c>
      <c r="AK92">
        <v>24.392717999999999</v>
      </c>
      <c r="AL92">
        <v>10.051183999999999</v>
      </c>
      <c r="AM92">
        <v>0</v>
      </c>
      <c r="AN92">
        <v>0.73543400000000003</v>
      </c>
      <c r="AO92">
        <v>0</v>
      </c>
      <c r="AP92">
        <v>1.3542860000000001</v>
      </c>
      <c r="AQ92">
        <v>0</v>
      </c>
      <c r="AR92">
        <v>19.098979</v>
      </c>
      <c r="AS92">
        <v>14.221589</v>
      </c>
      <c r="AT92">
        <v>10.810067999999999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2129.2084609999997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477.926197</v>
      </c>
      <c r="L93">
        <v>326.774</v>
      </c>
      <c r="M93">
        <v>88.421199999999999</v>
      </c>
      <c r="N93">
        <v>113.529938</v>
      </c>
      <c r="O93">
        <v>59.424813</v>
      </c>
      <c r="P93">
        <v>129.74850000000001</v>
      </c>
      <c r="Q93">
        <v>11.131278</v>
      </c>
      <c r="R93">
        <v>22.239626000000001</v>
      </c>
      <c r="S93">
        <v>14.022930000000001</v>
      </c>
      <c r="T93">
        <v>0</v>
      </c>
      <c r="U93">
        <v>402.47984700000001</v>
      </c>
      <c r="V93">
        <v>12.085544000000001</v>
      </c>
      <c r="W93">
        <v>35.718800999999999</v>
      </c>
      <c r="X93">
        <v>117.50495100000001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3.699274</v>
      </c>
      <c r="AF93">
        <v>8.5288009999999996</v>
      </c>
      <c r="AG93">
        <v>41.879356000000001</v>
      </c>
      <c r="AH93">
        <v>0</v>
      </c>
      <c r="AI93">
        <v>0</v>
      </c>
      <c r="AJ93">
        <v>0</v>
      </c>
      <c r="AK93">
        <v>24.392717999999999</v>
      </c>
      <c r="AL93">
        <v>10.051183999999999</v>
      </c>
      <c r="AM93">
        <v>0</v>
      </c>
      <c r="AN93">
        <v>0.73543400000000003</v>
      </c>
      <c r="AO93">
        <v>0</v>
      </c>
      <c r="AP93">
        <v>1.3542860000000001</v>
      </c>
      <c r="AQ93">
        <v>0</v>
      </c>
      <c r="AR93">
        <v>8.4884350000000008</v>
      </c>
      <c r="AS93">
        <v>14.221589</v>
      </c>
      <c r="AT93">
        <v>10.810067999999999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1935.16877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435.81079499999998</v>
      </c>
      <c r="L94">
        <v>326.774</v>
      </c>
      <c r="M94">
        <v>88.421199999999999</v>
      </c>
      <c r="N94">
        <v>113.529938</v>
      </c>
      <c r="O94">
        <v>59.424813</v>
      </c>
      <c r="P94">
        <v>131.19014999999999</v>
      </c>
      <c r="Q94">
        <v>11.131278</v>
      </c>
      <c r="R94">
        <v>22.239626000000001</v>
      </c>
      <c r="S94">
        <v>14.022930000000001</v>
      </c>
      <c r="T94">
        <v>0</v>
      </c>
      <c r="U94">
        <v>402.47984700000001</v>
      </c>
      <c r="V94">
        <v>12.085544000000001</v>
      </c>
      <c r="W94">
        <v>35.718800999999999</v>
      </c>
      <c r="X94">
        <v>117.50495100000001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3.699274</v>
      </c>
      <c r="AF94">
        <v>8.5288009999999996</v>
      </c>
      <c r="AG94">
        <v>41.879356000000001</v>
      </c>
      <c r="AH94">
        <v>0</v>
      </c>
      <c r="AI94">
        <v>0</v>
      </c>
      <c r="AJ94">
        <v>0</v>
      </c>
      <c r="AK94">
        <v>24.392717999999999</v>
      </c>
      <c r="AL94">
        <v>10.051183999999999</v>
      </c>
      <c r="AM94">
        <v>0</v>
      </c>
      <c r="AN94">
        <v>0.73543400000000003</v>
      </c>
      <c r="AO94">
        <v>0</v>
      </c>
      <c r="AP94">
        <v>1.3542860000000001</v>
      </c>
      <c r="AQ94">
        <v>0</v>
      </c>
      <c r="AR94">
        <v>8.4884350000000008</v>
      </c>
      <c r="AS94">
        <v>14.221589</v>
      </c>
      <c r="AT94">
        <v>10.810067999999999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1894.4950179999998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368.93745699999999</v>
      </c>
      <c r="L95">
        <v>326.774</v>
      </c>
      <c r="M95">
        <v>88.421199999999999</v>
      </c>
      <c r="N95">
        <v>113.529938</v>
      </c>
      <c r="O95">
        <v>59.424813</v>
      </c>
      <c r="P95">
        <v>105.33632</v>
      </c>
      <c r="Q95">
        <v>6.7276999999999996</v>
      </c>
      <c r="R95">
        <v>20.436029999999999</v>
      </c>
      <c r="S95">
        <v>14.022930000000001</v>
      </c>
      <c r="T95">
        <v>0</v>
      </c>
      <c r="U95">
        <v>402.47984700000001</v>
      </c>
      <c r="V95">
        <v>12.085544000000001</v>
      </c>
      <c r="W95">
        <v>20.938140000000001</v>
      </c>
      <c r="X95">
        <v>100.40621299999999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3.699274</v>
      </c>
      <c r="AF95">
        <v>8.5288009999999996</v>
      </c>
      <c r="AG95">
        <v>41.879356000000001</v>
      </c>
      <c r="AH95">
        <v>0</v>
      </c>
      <c r="AI95">
        <v>0</v>
      </c>
      <c r="AJ95">
        <v>0</v>
      </c>
      <c r="AK95">
        <v>24.392717999999999</v>
      </c>
      <c r="AL95">
        <v>10.051183999999999</v>
      </c>
      <c r="AM95">
        <v>0</v>
      </c>
      <c r="AN95">
        <v>0.73543400000000003</v>
      </c>
      <c r="AO95">
        <v>0</v>
      </c>
      <c r="AP95">
        <v>1.3542860000000001</v>
      </c>
      <c r="AQ95">
        <v>0</v>
      </c>
      <c r="AR95">
        <v>8.4884350000000008</v>
      </c>
      <c r="AS95">
        <v>10.342974</v>
      </c>
      <c r="AT95">
        <v>10.810067999999999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1759.8026619999998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361.27231599999999</v>
      </c>
      <c r="L96">
        <v>326.774</v>
      </c>
      <c r="M96">
        <v>88.421199999999999</v>
      </c>
      <c r="N96">
        <v>113.529938</v>
      </c>
      <c r="O96">
        <v>59.424813</v>
      </c>
      <c r="P96">
        <v>102.89440500000001</v>
      </c>
      <c r="Q96">
        <v>6.7276999999999996</v>
      </c>
      <c r="R96">
        <v>20.436029999999999</v>
      </c>
      <c r="S96">
        <v>12.371649</v>
      </c>
      <c r="T96">
        <v>0</v>
      </c>
      <c r="U96">
        <v>402.47984700000001</v>
      </c>
      <c r="V96">
        <v>7.3116640000000004</v>
      </c>
      <c r="W96">
        <v>9.6110000000000007</v>
      </c>
      <c r="X96">
        <v>58.627099999999999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3.699274</v>
      </c>
      <c r="AF96">
        <v>8.5288009999999996</v>
      </c>
      <c r="AG96">
        <v>41.879356000000001</v>
      </c>
      <c r="AH96">
        <v>0</v>
      </c>
      <c r="AI96">
        <v>0</v>
      </c>
      <c r="AJ96">
        <v>0</v>
      </c>
      <c r="AK96">
        <v>24.392717999999999</v>
      </c>
      <c r="AL96">
        <v>10.051183999999999</v>
      </c>
      <c r="AM96">
        <v>0</v>
      </c>
      <c r="AN96">
        <v>0.73543400000000003</v>
      </c>
      <c r="AO96">
        <v>0</v>
      </c>
      <c r="AP96">
        <v>1.3542860000000001</v>
      </c>
      <c r="AQ96">
        <v>0</v>
      </c>
      <c r="AR96">
        <v>8.4884350000000008</v>
      </c>
      <c r="AS96">
        <v>10.342974</v>
      </c>
      <c r="AT96">
        <v>10.810067999999999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1690.1641919999997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361.27513399999998</v>
      </c>
      <c r="L97">
        <v>326.774</v>
      </c>
      <c r="M97">
        <v>88.421199999999999</v>
      </c>
      <c r="N97">
        <v>113.529938</v>
      </c>
      <c r="O97">
        <v>59.424813</v>
      </c>
      <c r="P97">
        <v>102.89440500000001</v>
      </c>
      <c r="Q97">
        <v>6.7276999999999996</v>
      </c>
      <c r="R97">
        <v>20.436029999999999</v>
      </c>
      <c r="S97">
        <v>12.371649</v>
      </c>
      <c r="T97">
        <v>0</v>
      </c>
      <c r="U97">
        <v>402.47984700000001</v>
      </c>
      <c r="V97">
        <v>7.3116640000000004</v>
      </c>
      <c r="W97">
        <v>9.6110000000000007</v>
      </c>
      <c r="X97">
        <v>48.055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3.699274</v>
      </c>
      <c r="AF97">
        <v>8.5288009999999996</v>
      </c>
      <c r="AG97">
        <v>41.879356000000001</v>
      </c>
      <c r="AH97">
        <v>0</v>
      </c>
      <c r="AI97">
        <v>0</v>
      </c>
      <c r="AJ97">
        <v>0</v>
      </c>
      <c r="AK97">
        <v>24.392717999999999</v>
      </c>
      <c r="AL97">
        <v>10.051183999999999</v>
      </c>
      <c r="AM97">
        <v>0</v>
      </c>
      <c r="AN97">
        <v>0.73543400000000003</v>
      </c>
      <c r="AO97">
        <v>0</v>
      </c>
      <c r="AP97">
        <v>1.3542860000000001</v>
      </c>
      <c r="AQ97">
        <v>0</v>
      </c>
      <c r="AR97">
        <v>8.4884350000000008</v>
      </c>
      <c r="AS97">
        <v>9.6965380000000003</v>
      </c>
      <c r="AT97">
        <v>10.810067999999999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1678.9484739999998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361.27231599999999</v>
      </c>
      <c r="L98">
        <v>330.45593500000001</v>
      </c>
      <c r="M98">
        <v>88.421199999999999</v>
      </c>
      <c r="N98">
        <v>113.529938</v>
      </c>
      <c r="O98">
        <v>59.424813</v>
      </c>
      <c r="P98">
        <v>102.89440500000001</v>
      </c>
      <c r="Q98">
        <v>6.7276999999999996</v>
      </c>
      <c r="R98">
        <v>20.436029999999999</v>
      </c>
      <c r="S98">
        <v>12.371649</v>
      </c>
      <c r="T98">
        <v>0</v>
      </c>
      <c r="U98">
        <v>402.47984700000001</v>
      </c>
      <c r="V98">
        <v>7.3116640000000004</v>
      </c>
      <c r="W98">
        <v>9.6110000000000007</v>
      </c>
      <c r="X98">
        <v>48.055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3.699274</v>
      </c>
      <c r="AF98">
        <v>8.5288009999999996</v>
      </c>
      <c r="AG98">
        <v>41.879356000000001</v>
      </c>
      <c r="AH98">
        <v>0</v>
      </c>
      <c r="AI98">
        <v>0</v>
      </c>
      <c r="AJ98">
        <v>0</v>
      </c>
      <c r="AK98">
        <v>24.392717999999999</v>
      </c>
      <c r="AL98">
        <v>10.051183999999999</v>
      </c>
      <c r="AM98">
        <v>0</v>
      </c>
      <c r="AN98">
        <v>0.73543400000000003</v>
      </c>
      <c r="AO98">
        <v>0</v>
      </c>
      <c r="AP98">
        <v>1.3542860000000001</v>
      </c>
      <c r="AQ98">
        <v>0</v>
      </c>
      <c r="AR98">
        <v>8.4884350000000008</v>
      </c>
      <c r="AS98">
        <v>9.6965380000000003</v>
      </c>
      <c r="AT98">
        <v>10.810067999999999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1682.6275909999999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13.183757999250004</v>
      </c>
      <c r="L99">
        <f t="shared" si="2"/>
        <v>10.445487798999999</v>
      </c>
      <c r="M99">
        <f t="shared" si="2"/>
        <v>1.8691987939999966</v>
      </c>
      <c r="N99">
        <f t="shared" si="2"/>
        <v>2.5560410834999967</v>
      </c>
      <c r="O99">
        <f t="shared" si="2"/>
        <v>1.2952139069999991</v>
      </c>
      <c r="P99">
        <f t="shared" si="2"/>
        <v>2.680640059999996</v>
      </c>
      <c r="Q99">
        <f t="shared" si="2"/>
        <v>0.3353148982500001</v>
      </c>
      <c r="R99">
        <f t="shared" si="2"/>
        <v>0.77191095450000025</v>
      </c>
      <c r="S99">
        <f t="shared" si="2"/>
        <v>0.48206818124999995</v>
      </c>
      <c r="T99">
        <f t="shared" si="2"/>
        <v>0</v>
      </c>
      <c r="U99">
        <f t="shared" si="2"/>
        <v>8.7282626812499924</v>
      </c>
      <c r="V99">
        <f t="shared" si="2"/>
        <v>0.29631628999999993</v>
      </c>
      <c r="W99">
        <f t="shared" si="2"/>
        <v>0.80718395950000066</v>
      </c>
      <c r="X99">
        <f t="shared" si="2"/>
        <v>2.7703765495000008</v>
      </c>
      <c r="Y99">
        <f t="shared" si="2"/>
        <v>0</v>
      </c>
      <c r="Z99">
        <f t="shared" si="2"/>
        <v>8.6609283749999988E-2</v>
      </c>
      <c r="AA99">
        <f t="shared" si="2"/>
        <v>0.15184620824999995</v>
      </c>
      <c r="AB99">
        <f t="shared" si="2"/>
        <v>0.12495019775000003</v>
      </c>
      <c r="AC99">
        <f t="shared" si="2"/>
        <v>9.4849517000000036E-2</v>
      </c>
      <c r="AD99">
        <f t="shared" si="2"/>
        <v>0.12286680849999999</v>
      </c>
      <c r="AE99">
        <f t="shared" si="2"/>
        <v>0.20958113124999966</v>
      </c>
      <c r="AF99">
        <f t="shared" si="2"/>
        <v>0.24193366575000008</v>
      </c>
      <c r="AG99">
        <f t="shared" si="2"/>
        <v>1.0051045439999986</v>
      </c>
      <c r="AH99">
        <f t="shared" si="2"/>
        <v>0.5822987017500002</v>
      </c>
      <c r="AI99">
        <f t="shared" si="2"/>
        <v>4.6186382000000005E-2</v>
      </c>
      <c r="AJ99">
        <f t="shared" si="2"/>
        <v>0</v>
      </c>
      <c r="AK99">
        <f t="shared" si="2"/>
        <v>0.58542523200000052</v>
      </c>
      <c r="AL99">
        <f t="shared" si="2"/>
        <v>0.32861786999999998</v>
      </c>
      <c r="AM99">
        <f t="shared" si="2"/>
        <v>0</v>
      </c>
      <c r="AN99">
        <f t="shared" si="2"/>
        <v>1.7650415999999981E-2</v>
      </c>
      <c r="AO99">
        <f t="shared" si="2"/>
        <v>0</v>
      </c>
      <c r="AP99">
        <f t="shared" si="2"/>
        <v>4.4876108499999949E-2</v>
      </c>
      <c r="AQ99">
        <f t="shared" si="2"/>
        <v>0.43413848150000006</v>
      </c>
      <c r="AR99">
        <f t="shared" si="2"/>
        <v>0.35757533225000004</v>
      </c>
      <c r="AS99">
        <f t="shared" si="2"/>
        <v>0.30951348999999978</v>
      </c>
      <c r="AT99">
        <f t="shared" si="2"/>
        <v>0.25886852825000001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51.224665055499976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44591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183.31</v>
      </c>
      <c r="C3" s="75">
        <v>36.520000000000003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66.040000000000006</v>
      </c>
      <c r="J3">
        <v>148.66</v>
      </c>
      <c r="K3">
        <v>0</v>
      </c>
      <c r="L3">
        <v>0.81</v>
      </c>
      <c r="M3">
        <v>14.9</v>
      </c>
      <c r="N3" s="135">
        <v>0</v>
      </c>
      <c r="O3" s="135">
        <v>0</v>
      </c>
      <c r="P3" s="135">
        <v>0</v>
      </c>
      <c r="Q3">
        <v>1.07</v>
      </c>
      <c r="R3">
        <v>0</v>
      </c>
      <c r="S3">
        <v>1.61</v>
      </c>
      <c r="T3">
        <v>28.78</v>
      </c>
      <c r="U3">
        <v>9.59</v>
      </c>
      <c r="V3">
        <v>9.6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183.31</v>
      </c>
      <c r="C4" s="75">
        <v>36.520000000000003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66.040000000000006</v>
      </c>
      <c r="J4">
        <v>148.66</v>
      </c>
      <c r="K4">
        <v>0</v>
      </c>
      <c r="L4">
        <v>0.81</v>
      </c>
      <c r="M4">
        <v>14.93</v>
      </c>
      <c r="N4" s="135">
        <v>0</v>
      </c>
      <c r="O4" s="135">
        <v>0</v>
      </c>
      <c r="P4" s="135">
        <v>0</v>
      </c>
      <c r="Q4">
        <v>1.07</v>
      </c>
      <c r="R4">
        <v>0</v>
      </c>
      <c r="S4">
        <v>1.61</v>
      </c>
      <c r="T4">
        <v>29.11</v>
      </c>
      <c r="U4">
        <v>9.6999999999999993</v>
      </c>
      <c r="V4">
        <v>9.6999999999999993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183.31</v>
      </c>
      <c r="C5" s="75">
        <v>36.520000000000003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70.19</v>
      </c>
      <c r="J5">
        <v>148.66</v>
      </c>
      <c r="K5">
        <v>0</v>
      </c>
      <c r="L5">
        <v>0.81</v>
      </c>
      <c r="M5">
        <v>14.56</v>
      </c>
      <c r="N5" s="135">
        <v>0</v>
      </c>
      <c r="O5" s="135">
        <v>0</v>
      </c>
      <c r="P5" s="135">
        <v>0</v>
      </c>
      <c r="Q5">
        <v>1.07</v>
      </c>
      <c r="R5">
        <v>0</v>
      </c>
      <c r="S5">
        <v>1.61</v>
      </c>
      <c r="T5">
        <v>29.33</v>
      </c>
      <c r="U5">
        <v>9.7799999999999994</v>
      </c>
      <c r="V5">
        <v>9.76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183.31</v>
      </c>
      <c r="C6" s="75">
        <v>36.520000000000003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70.19</v>
      </c>
      <c r="J6">
        <v>148.66</v>
      </c>
      <c r="K6">
        <v>0</v>
      </c>
      <c r="L6">
        <v>0.81</v>
      </c>
      <c r="M6">
        <v>14.49</v>
      </c>
      <c r="N6" s="135">
        <v>0</v>
      </c>
      <c r="O6" s="135">
        <v>0</v>
      </c>
      <c r="P6" s="135">
        <v>0</v>
      </c>
      <c r="Q6">
        <v>1.07</v>
      </c>
      <c r="R6">
        <v>0</v>
      </c>
      <c r="S6">
        <v>1.61</v>
      </c>
      <c r="T6">
        <v>29.83</v>
      </c>
      <c r="U6">
        <v>9.94</v>
      </c>
      <c r="V6">
        <v>9.94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183.31</v>
      </c>
      <c r="C7" s="75">
        <v>36.520000000000003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70.19</v>
      </c>
      <c r="J7">
        <v>148.66</v>
      </c>
      <c r="K7">
        <v>0</v>
      </c>
      <c r="L7">
        <v>0.81</v>
      </c>
      <c r="M7">
        <v>14.58</v>
      </c>
      <c r="N7" s="135">
        <v>0</v>
      </c>
      <c r="O7" s="135">
        <v>0</v>
      </c>
      <c r="P7" s="135">
        <v>0</v>
      </c>
      <c r="Q7">
        <v>1.07</v>
      </c>
      <c r="R7">
        <v>0</v>
      </c>
      <c r="S7">
        <v>1.61</v>
      </c>
      <c r="T7">
        <v>30.08</v>
      </c>
      <c r="U7">
        <v>10.029999999999999</v>
      </c>
      <c r="V7">
        <v>10.01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183.31</v>
      </c>
      <c r="C8" s="75">
        <v>36.520000000000003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70.19</v>
      </c>
      <c r="J8">
        <v>148.66</v>
      </c>
      <c r="K8">
        <v>0</v>
      </c>
      <c r="L8">
        <v>0.81</v>
      </c>
      <c r="M8">
        <v>19.309999999999999</v>
      </c>
      <c r="N8" s="135">
        <v>0</v>
      </c>
      <c r="O8" s="135">
        <v>0</v>
      </c>
      <c r="P8" s="135">
        <v>0</v>
      </c>
      <c r="Q8">
        <v>1.07</v>
      </c>
      <c r="R8">
        <v>0</v>
      </c>
      <c r="S8">
        <v>1.61</v>
      </c>
      <c r="T8">
        <v>30.69</v>
      </c>
      <c r="U8">
        <v>10.23</v>
      </c>
      <c r="V8">
        <v>10.23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183.31</v>
      </c>
      <c r="C9" s="75">
        <v>36.520000000000003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70.19</v>
      </c>
      <c r="J9">
        <v>148.66</v>
      </c>
      <c r="K9">
        <v>0</v>
      </c>
      <c r="L9">
        <v>0.81</v>
      </c>
      <c r="M9">
        <v>19.11</v>
      </c>
      <c r="N9" s="135">
        <v>0</v>
      </c>
      <c r="O9" s="135">
        <v>0</v>
      </c>
      <c r="P9" s="135">
        <v>0</v>
      </c>
      <c r="Q9">
        <v>1.07</v>
      </c>
      <c r="R9">
        <v>0</v>
      </c>
      <c r="S9">
        <v>1.61</v>
      </c>
      <c r="T9">
        <v>30.06</v>
      </c>
      <c r="U9">
        <v>10.02</v>
      </c>
      <c r="V9">
        <v>10.02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183.31</v>
      </c>
      <c r="C10" s="75">
        <v>36.520000000000003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70.19</v>
      </c>
      <c r="J10">
        <v>148.66</v>
      </c>
      <c r="K10">
        <v>0</v>
      </c>
      <c r="L10">
        <v>0.81</v>
      </c>
      <c r="M10">
        <v>19.03</v>
      </c>
      <c r="N10" s="135">
        <v>0</v>
      </c>
      <c r="O10" s="135">
        <v>0</v>
      </c>
      <c r="P10" s="135">
        <v>0</v>
      </c>
      <c r="Q10">
        <v>1.07</v>
      </c>
      <c r="R10">
        <v>0</v>
      </c>
      <c r="S10">
        <v>1.61</v>
      </c>
      <c r="T10">
        <v>31.25</v>
      </c>
      <c r="U10">
        <v>10.42</v>
      </c>
      <c r="V10">
        <v>10.4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183.31</v>
      </c>
      <c r="C11" s="75">
        <v>36.520000000000003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70.19</v>
      </c>
      <c r="J11">
        <v>148.66</v>
      </c>
      <c r="K11">
        <v>0</v>
      </c>
      <c r="L11">
        <v>0.89</v>
      </c>
      <c r="M11">
        <v>19</v>
      </c>
      <c r="N11" s="135">
        <v>0</v>
      </c>
      <c r="O11" s="135">
        <v>0</v>
      </c>
      <c r="P11" s="135">
        <v>0</v>
      </c>
      <c r="Q11">
        <v>1.07</v>
      </c>
      <c r="R11">
        <v>0</v>
      </c>
      <c r="S11">
        <v>1.61</v>
      </c>
      <c r="T11">
        <v>32.86</v>
      </c>
      <c r="U11">
        <v>10.95</v>
      </c>
      <c r="V11">
        <v>10.95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183.31</v>
      </c>
      <c r="C12" s="75">
        <v>36.520000000000003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70.19</v>
      </c>
      <c r="J12">
        <v>148.66</v>
      </c>
      <c r="K12">
        <v>0</v>
      </c>
      <c r="L12">
        <v>0.89</v>
      </c>
      <c r="M12">
        <v>18.97</v>
      </c>
      <c r="N12" s="135">
        <v>0</v>
      </c>
      <c r="O12" s="135">
        <v>0</v>
      </c>
      <c r="P12" s="135">
        <v>0</v>
      </c>
      <c r="Q12">
        <v>1.07</v>
      </c>
      <c r="R12">
        <v>0</v>
      </c>
      <c r="S12">
        <v>1.61</v>
      </c>
      <c r="T12">
        <v>33.159999999999997</v>
      </c>
      <c r="U12">
        <v>11.05</v>
      </c>
      <c r="V12">
        <v>11.05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183.31</v>
      </c>
      <c r="C13" s="75">
        <v>36.520000000000003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70.19</v>
      </c>
      <c r="J13">
        <v>148.66</v>
      </c>
      <c r="K13">
        <v>0</v>
      </c>
      <c r="L13">
        <v>0.89</v>
      </c>
      <c r="M13">
        <v>18.829999999999998</v>
      </c>
      <c r="N13" s="135">
        <v>0</v>
      </c>
      <c r="O13" s="135">
        <v>0</v>
      </c>
      <c r="P13" s="135">
        <v>0</v>
      </c>
      <c r="Q13">
        <v>1.07</v>
      </c>
      <c r="R13">
        <v>0</v>
      </c>
      <c r="S13">
        <v>1.61</v>
      </c>
      <c r="T13">
        <v>32.700000000000003</v>
      </c>
      <c r="U13">
        <v>10.9</v>
      </c>
      <c r="V13">
        <v>10.89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183.31</v>
      </c>
      <c r="C14" s="75">
        <v>36.520000000000003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70.19</v>
      </c>
      <c r="J14">
        <v>148.66</v>
      </c>
      <c r="K14">
        <v>0</v>
      </c>
      <c r="L14">
        <v>0.89</v>
      </c>
      <c r="M14">
        <v>13.96</v>
      </c>
      <c r="N14" s="135">
        <v>0</v>
      </c>
      <c r="O14" s="135">
        <v>0</v>
      </c>
      <c r="P14" s="135">
        <v>0</v>
      </c>
      <c r="Q14">
        <v>1.07</v>
      </c>
      <c r="R14">
        <v>0</v>
      </c>
      <c r="S14">
        <v>1.61</v>
      </c>
      <c r="T14">
        <v>32.58</v>
      </c>
      <c r="U14">
        <v>10.86</v>
      </c>
      <c r="V14">
        <v>10.85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183.31</v>
      </c>
      <c r="C15" s="75">
        <v>36.520000000000003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70.19</v>
      </c>
      <c r="J15">
        <v>148.66</v>
      </c>
      <c r="K15">
        <v>0</v>
      </c>
      <c r="L15">
        <v>0.89</v>
      </c>
      <c r="M15">
        <v>13.86</v>
      </c>
      <c r="N15" s="135">
        <v>0</v>
      </c>
      <c r="O15" s="135">
        <v>0</v>
      </c>
      <c r="P15" s="135">
        <v>0</v>
      </c>
      <c r="Q15">
        <v>1.03</v>
      </c>
      <c r="R15">
        <v>0</v>
      </c>
      <c r="S15">
        <v>1.61</v>
      </c>
      <c r="T15">
        <v>33.119999999999997</v>
      </c>
      <c r="U15">
        <v>11.04</v>
      </c>
      <c r="V15">
        <v>11.04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183.31</v>
      </c>
      <c r="C16" s="75">
        <v>36.520000000000003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70.19</v>
      </c>
      <c r="J16">
        <v>148.66</v>
      </c>
      <c r="K16">
        <v>0</v>
      </c>
      <c r="L16">
        <v>0.89</v>
      </c>
      <c r="M16">
        <v>13.72</v>
      </c>
      <c r="N16" s="135">
        <v>0</v>
      </c>
      <c r="O16" s="135">
        <v>0</v>
      </c>
      <c r="P16" s="135">
        <v>0</v>
      </c>
      <c r="Q16">
        <v>1.03</v>
      </c>
      <c r="R16">
        <v>0</v>
      </c>
      <c r="S16">
        <v>1.61</v>
      </c>
      <c r="T16">
        <v>33.65</v>
      </c>
      <c r="U16">
        <v>11.22</v>
      </c>
      <c r="V16">
        <v>11.21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183.31</v>
      </c>
      <c r="C17" s="75">
        <v>36.520000000000003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70.19</v>
      </c>
      <c r="J17">
        <v>148.66</v>
      </c>
      <c r="K17">
        <v>0</v>
      </c>
      <c r="L17">
        <v>0.89</v>
      </c>
      <c r="M17">
        <v>13.58</v>
      </c>
      <c r="N17" s="135">
        <v>0</v>
      </c>
      <c r="O17" s="135">
        <v>0</v>
      </c>
      <c r="P17" s="135">
        <v>0</v>
      </c>
      <c r="Q17">
        <v>1.03</v>
      </c>
      <c r="R17">
        <v>0</v>
      </c>
      <c r="S17">
        <v>1.61</v>
      </c>
      <c r="T17">
        <v>33.17</v>
      </c>
      <c r="U17">
        <v>11.06</v>
      </c>
      <c r="V17">
        <v>11.05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183.31</v>
      </c>
      <c r="C18" s="75">
        <v>36.520000000000003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66.040000000000006</v>
      </c>
      <c r="J18">
        <v>148.66</v>
      </c>
      <c r="K18">
        <v>0</v>
      </c>
      <c r="L18">
        <v>0.89</v>
      </c>
      <c r="M18">
        <v>13.56</v>
      </c>
      <c r="N18" s="135">
        <v>0</v>
      </c>
      <c r="O18" s="135">
        <v>0</v>
      </c>
      <c r="P18" s="135">
        <v>0</v>
      </c>
      <c r="Q18">
        <v>1.03</v>
      </c>
      <c r="R18">
        <v>0</v>
      </c>
      <c r="S18">
        <v>1.61</v>
      </c>
      <c r="T18">
        <v>32.61</v>
      </c>
      <c r="U18">
        <v>10.87</v>
      </c>
      <c r="V18">
        <v>10.87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183.31</v>
      </c>
      <c r="C19" s="75">
        <v>36.520000000000003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66.040000000000006</v>
      </c>
      <c r="J19">
        <v>148.66</v>
      </c>
      <c r="K19">
        <v>0</v>
      </c>
      <c r="L19">
        <v>0.85</v>
      </c>
      <c r="M19">
        <v>13.57</v>
      </c>
      <c r="N19" s="135">
        <v>0</v>
      </c>
      <c r="O19" s="135">
        <v>0</v>
      </c>
      <c r="P19" s="135">
        <v>0</v>
      </c>
      <c r="Q19">
        <v>1.03</v>
      </c>
      <c r="R19">
        <v>0</v>
      </c>
      <c r="S19">
        <v>1.61</v>
      </c>
      <c r="T19">
        <v>31.32</v>
      </c>
      <c r="U19">
        <v>10.44</v>
      </c>
      <c r="V19">
        <v>10.43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183.31</v>
      </c>
      <c r="C20" s="75">
        <v>36.520000000000003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66.040000000000006</v>
      </c>
      <c r="J20">
        <v>148.66</v>
      </c>
      <c r="K20">
        <v>0</v>
      </c>
      <c r="L20">
        <v>0.85</v>
      </c>
      <c r="M20">
        <v>15.33</v>
      </c>
      <c r="N20" s="135">
        <v>0</v>
      </c>
      <c r="O20" s="135">
        <v>0</v>
      </c>
      <c r="P20" s="135">
        <v>0</v>
      </c>
      <c r="Q20">
        <v>1.03</v>
      </c>
      <c r="R20">
        <v>0</v>
      </c>
      <c r="S20">
        <v>1.61</v>
      </c>
      <c r="T20">
        <v>30.64</v>
      </c>
      <c r="U20">
        <v>10.210000000000001</v>
      </c>
      <c r="V20">
        <v>10.220000000000001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183.31</v>
      </c>
      <c r="C21" s="75">
        <v>36.520000000000003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66.040000000000006</v>
      </c>
      <c r="J21">
        <v>148.66</v>
      </c>
      <c r="K21">
        <v>0</v>
      </c>
      <c r="L21">
        <v>0.85</v>
      </c>
      <c r="M21">
        <v>15.15</v>
      </c>
      <c r="N21" s="135">
        <v>0</v>
      </c>
      <c r="O21" s="135">
        <v>0</v>
      </c>
      <c r="P21" s="135">
        <v>0</v>
      </c>
      <c r="Q21">
        <v>1.03</v>
      </c>
      <c r="R21">
        <v>0</v>
      </c>
      <c r="S21">
        <v>1.61</v>
      </c>
      <c r="T21">
        <v>28.15</v>
      </c>
      <c r="U21">
        <v>9.3800000000000008</v>
      </c>
      <c r="V21">
        <v>9.39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183.31</v>
      </c>
      <c r="C22" s="75">
        <v>36.520000000000003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66.040000000000006</v>
      </c>
      <c r="J22">
        <v>148.66</v>
      </c>
      <c r="K22">
        <v>0</v>
      </c>
      <c r="L22">
        <v>0.85</v>
      </c>
      <c r="M22">
        <v>14.91</v>
      </c>
      <c r="N22" s="135">
        <v>0</v>
      </c>
      <c r="O22" s="135">
        <v>0</v>
      </c>
      <c r="P22" s="135">
        <v>0</v>
      </c>
      <c r="Q22">
        <v>1.03</v>
      </c>
      <c r="R22">
        <v>0</v>
      </c>
      <c r="S22">
        <v>1.61</v>
      </c>
      <c r="T22">
        <v>26.98</v>
      </c>
      <c r="U22">
        <v>8.99</v>
      </c>
      <c r="V22">
        <v>8.99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183.31</v>
      </c>
      <c r="C23" s="75">
        <v>36.520000000000003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66.040000000000006</v>
      </c>
      <c r="J23">
        <v>148.66</v>
      </c>
      <c r="K23">
        <v>0</v>
      </c>
      <c r="L23">
        <v>0.85</v>
      </c>
      <c r="M23">
        <v>14.87</v>
      </c>
      <c r="N23" s="135">
        <v>0</v>
      </c>
      <c r="O23" s="135">
        <v>0</v>
      </c>
      <c r="P23" s="135">
        <v>0</v>
      </c>
      <c r="Q23">
        <v>1.03</v>
      </c>
      <c r="R23">
        <v>0</v>
      </c>
      <c r="S23">
        <v>1.61</v>
      </c>
      <c r="T23">
        <v>26.36</v>
      </c>
      <c r="U23">
        <v>8.7899999999999991</v>
      </c>
      <c r="V23">
        <v>8.77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183.31</v>
      </c>
      <c r="C24" s="75">
        <v>36.520000000000003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66.040000000000006</v>
      </c>
      <c r="J24">
        <v>148.66</v>
      </c>
      <c r="K24">
        <v>0</v>
      </c>
      <c r="L24">
        <v>0.85</v>
      </c>
      <c r="M24">
        <v>14.67</v>
      </c>
      <c r="N24" s="135">
        <v>0</v>
      </c>
      <c r="O24" s="135">
        <v>0</v>
      </c>
      <c r="P24" s="135">
        <v>0</v>
      </c>
      <c r="Q24">
        <v>1.03</v>
      </c>
      <c r="R24">
        <v>0</v>
      </c>
      <c r="S24">
        <v>1.61</v>
      </c>
      <c r="T24">
        <v>23.63</v>
      </c>
      <c r="U24">
        <v>7.88</v>
      </c>
      <c r="V24">
        <v>7.86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183.31</v>
      </c>
      <c r="C25" s="75">
        <v>36.520000000000003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66.040000000000006</v>
      </c>
      <c r="J25">
        <v>148.66</v>
      </c>
      <c r="K25">
        <v>0</v>
      </c>
      <c r="L25">
        <v>0.85</v>
      </c>
      <c r="M25">
        <v>14.62</v>
      </c>
      <c r="N25" s="135">
        <v>0</v>
      </c>
      <c r="O25" s="135">
        <v>0</v>
      </c>
      <c r="P25" s="135">
        <v>0</v>
      </c>
      <c r="Q25">
        <v>1.03</v>
      </c>
      <c r="R25">
        <v>0</v>
      </c>
      <c r="S25">
        <v>1.61</v>
      </c>
      <c r="T25">
        <v>20.72</v>
      </c>
      <c r="U25">
        <v>6.91</v>
      </c>
      <c r="V25">
        <v>6.9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224.66</v>
      </c>
      <c r="C26" s="75">
        <v>51.25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66.040000000000006</v>
      </c>
      <c r="J26">
        <v>192.22</v>
      </c>
      <c r="K26">
        <v>0</v>
      </c>
      <c r="L26">
        <v>0.85</v>
      </c>
      <c r="M26">
        <v>14.33</v>
      </c>
      <c r="N26" s="135">
        <v>0</v>
      </c>
      <c r="O26" s="135">
        <v>0</v>
      </c>
      <c r="P26" s="135">
        <v>0</v>
      </c>
      <c r="Q26">
        <v>1.03</v>
      </c>
      <c r="R26">
        <v>0</v>
      </c>
      <c r="S26">
        <v>1.61</v>
      </c>
      <c r="T26">
        <v>19.28</v>
      </c>
      <c r="U26">
        <v>6.43</v>
      </c>
      <c r="V26">
        <v>6.42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260.07</v>
      </c>
      <c r="C27" s="75">
        <v>73.040000000000006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66.040000000000006</v>
      </c>
      <c r="J27">
        <v>230.66</v>
      </c>
      <c r="K27">
        <v>0</v>
      </c>
      <c r="L27">
        <v>0.81</v>
      </c>
      <c r="M27">
        <v>14.98</v>
      </c>
      <c r="N27" s="135">
        <v>0</v>
      </c>
      <c r="O27" s="135">
        <v>0</v>
      </c>
      <c r="P27" s="135">
        <v>0</v>
      </c>
      <c r="Q27">
        <v>1.03</v>
      </c>
      <c r="R27">
        <v>0</v>
      </c>
      <c r="S27">
        <v>1.57</v>
      </c>
      <c r="T27">
        <v>17.670000000000002</v>
      </c>
      <c r="U27">
        <v>5.89</v>
      </c>
      <c r="V27">
        <v>5.88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260.07</v>
      </c>
      <c r="C28" s="75">
        <v>73.040000000000006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66.040000000000006</v>
      </c>
      <c r="J28">
        <v>270.31</v>
      </c>
      <c r="K28">
        <v>0</v>
      </c>
      <c r="L28">
        <v>0.81</v>
      </c>
      <c r="M28">
        <v>15.06</v>
      </c>
      <c r="N28" s="135">
        <v>0</v>
      </c>
      <c r="O28" s="135">
        <v>0</v>
      </c>
      <c r="P28" s="135">
        <v>0</v>
      </c>
      <c r="Q28">
        <v>1.03</v>
      </c>
      <c r="R28">
        <v>0</v>
      </c>
      <c r="S28">
        <v>1.57</v>
      </c>
      <c r="T28">
        <v>16.48</v>
      </c>
      <c r="U28">
        <v>5.49</v>
      </c>
      <c r="V28">
        <v>5.49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260.07</v>
      </c>
      <c r="C29" s="75">
        <v>73.040000000000006</v>
      </c>
      <c r="D29" s="135">
        <f t="shared" si="0"/>
        <v>0</v>
      </c>
      <c r="E29" s="75"/>
      <c r="F29" s="78">
        <v>7.0000000000000007E-2</v>
      </c>
      <c r="G29" s="78">
        <v>7.0000000000000007E-2</v>
      </c>
      <c r="H29" s="78">
        <v>7.0000000000000007E-2</v>
      </c>
      <c r="I29">
        <v>66.040000000000006</v>
      </c>
      <c r="J29">
        <v>270.31</v>
      </c>
      <c r="K29">
        <v>0</v>
      </c>
      <c r="L29">
        <v>0.81</v>
      </c>
      <c r="M29">
        <v>15.08</v>
      </c>
      <c r="N29" s="135">
        <v>0</v>
      </c>
      <c r="O29" s="135">
        <v>0</v>
      </c>
      <c r="P29" s="135">
        <v>0</v>
      </c>
      <c r="Q29">
        <v>1.03</v>
      </c>
      <c r="R29">
        <v>0</v>
      </c>
      <c r="S29">
        <v>1.57</v>
      </c>
      <c r="T29">
        <v>16.03</v>
      </c>
      <c r="U29">
        <v>5.34</v>
      </c>
      <c r="V29">
        <v>5.35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260.07</v>
      </c>
      <c r="C30" s="75">
        <v>73.040000000000006</v>
      </c>
      <c r="D30" s="135">
        <f t="shared" si="0"/>
        <v>7.43</v>
      </c>
      <c r="E30" s="75"/>
      <c r="F30" s="78">
        <v>0.14000000000000001</v>
      </c>
      <c r="G30" s="78">
        <v>0.14000000000000001</v>
      </c>
      <c r="H30" s="78">
        <v>0.14000000000000001</v>
      </c>
      <c r="I30">
        <v>116.72</v>
      </c>
      <c r="J30">
        <v>270.31</v>
      </c>
      <c r="K30">
        <v>0</v>
      </c>
      <c r="L30">
        <v>0.81</v>
      </c>
      <c r="M30">
        <v>15.08</v>
      </c>
      <c r="N30" s="135">
        <v>0.57999999999999996</v>
      </c>
      <c r="O30" s="135">
        <v>6.06</v>
      </c>
      <c r="P30" s="135">
        <v>0.79</v>
      </c>
      <c r="Q30">
        <v>1.03</v>
      </c>
      <c r="R30">
        <v>0</v>
      </c>
      <c r="S30">
        <v>1.57</v>
      </c>
      <c r="T30">
        <v>15</v>
      </c>
      <c r="U30">
        <v>5</v>
      </c>
      <c r="V30">
        <v>4.99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260.07</v>
      </c>
      <c r="C31" s="75">
        <v>73.040000000000006</v>
      </c>
      <c r="D31" s="135">
        <f t="shared" si="0"/>
        <v>24.07</v>
      </c>
      <c r="E31" s="75"/>
      <c r="F31" s="78">
        <v>0.24</v>
      </c>
      <c r="G31" s="78">
        <v>0.24</v>
      </c>
      <c r="H31" s="78">
        <v>0.25</v>
      </c>
      <c r="I31">
        <v>116.72</v>
      </c>
      <c r="J31">
        <v>270.31</v>
      </c>
      <c r="K31">
        <v>0</v>
      </c>
      <c r="L31">
        <v>0.81</v>
      </c>
      <c r="M31">
        <v>15.09</v>
      </c>
      <c r="N31" s="135">
        <v>5.62</v>
      </c>
      <c r="O31" s="135">
        <v>13.14</v>
      </c>
      <c r="P31" s="135">
        <v>5.31</v>
      </c>
      <c r="Q31">
        <v>1.03</v>
      </c>
      <c r="R31">
        <v>0.54</v>
      </c>
      <c r="S31">
        <v>1.57</v>
      </c>
      <c r="T31">
        <v>13.59</v>
      </c>
      <c r="U31">
        <v>4.53</v>
      </c>
      <c r="V31">
        <v>4.53</v>
      </c>
      <c r="W31">
        <v>0</v>
      </c>
      <c r="X31">
        <v>0</v>
      </c>
      <c r="Y31">
        <v>0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260.07</v>
      </c>
      <c r="C32" s="75">
        <v>73.040000000000006</v>
      </c>
      <c r="D32" s="135">
        <f t="shared" si="0"/>
        <v>41.63</v>
      </c>
      <c r="E32" s="75"/>
      <c r="F32" s="78">
        <v>0.51</v>
      </c>
      <c r="G32" s="78">
        <v>0.51</v>
      </c>
      <c r="H32" s="78">
        <v>0.52</v>
      </c>
      <c r="I32">
        <v>116.72</v>
      </c>
      <c r="J32">
        <v>270.31</v>
      </c>
      <c r="K32">
        <v>0</v>
      </c>
      <c r="L32">
        <v>0.81</v>
      </c>
      <c r="M32">
        <v>15.24</v>
      </c>
      <c r="N32" s="135">
        <v>14.15</v>
      </c>
      <c r="O32" s="135">
        <v>14.16</v>
      </c>
      <c r="P32" s="135">
        <v>13.32</v>
      </c>
      <c r="Q32">
        <v>1.03</v>
      </c>
      <c r="R32">
        <v>5.92</v>
      </c>
      <c r="S32">
        <v>1.57</v>
      </c>
      <c r="T32">
        <v>12.61</v>
      </c>
      <c r="U32">
        <v>4.2</v>
      </c>
      <c r="V32">
        <v>4.2</v>
      </c>
      <c r="W32">
        <v>0</v>
      </c>
      <c r="X32">
        <v>0</v>
      </c>
      <c r="Y32">
        <v>1.05</v>
      </c>
      <c r="Z32">
        <v>6.31</v>
      </c>
      <c r="AA32">
        <v>0.02</v>
      </c>
      <c r="AB32">
        <v>0.01</v>
      </c>
    </row>
    <row r="33" spans="1:28">
      <c r="A33" t="s">
        <v>75</v>
      </c>
      <c r="B33" s="75">
        <v>260.07</v>
      </c>
      <c r="C33" s="75">
        <v>73.040000000000006</v>
      </c>
      <c r="D33" s="135">
        <f t="shared" si="0"/>
        <v>50.699999999999996</v>
      </c>
      <c r="E33" s="75"/>
      <c r="F33" s="78">
        <v>0.83</v>
      </c>
      <c r="G33" s="78">
        <v>0.83</v>
      </c>
      <c r="H33" s="78">
        <v>0.86</v>
      </c>
      <c r="I33">
        <v>116.72</v>
      </c>
      <c r="J33">
        <v>270.31</v>
      </c>
      <c r="K33">
        <v>0</v>
      </c>
      <c r="L33">
        <v>0.81</v>
      </c>
      <c r="M33">
        <v>15.51</v>
      </c>
      <c r="N33" s="135">
        <v>16.899999999999999</v>
      </c>
      <c r="O33" s="135">
        <v>16.899999999999999</v>
      </c>
      <c r="P33" s="135">
        <v>16.899999999999999</v>
      </c>
      <c r="Q33">
        <v>1.03</v>
      </c>
      <c r="R33">
        <v>14.89</v>
      </c>
      <c r="S33">
        <v>1.57</v>
      </c>
      <c r="T33">
        <v>11.46</v>
      </c>
      <c r="U33">
        <v>3.82</v>
      </c>
      <c r="V33">
        <v>3.82</v>
      </c>
      <c r="W33">
        <v>2.5299999999999998</v>
      </c>
      <c r="X33">
        <v>0.51</v>
      </c>
      <c r="Y33">
        <v>1.05</v>
      </c>
      <c r="Z33">
        <v>6.5</v>
      </c>
      <c r="AA33">
        <v>0.89</v>
      </c>
      <c r="AB33">
        <v>0.45</v>
      </c>
    </row>
    <row r="34" spans="1:28">
      <c r="A34" t="s">
        <v>76</v>
      </c>
      <c r="B34" s="75">
        <v>260.07</v>
      </c>
      <c r="C34" s="75">
        <v>73.040000000000006</v>
      </c>
      <c r="D34" s="135">
        <f t="shared" si="0"/>
        <v>50.699999999999996</v>
      </c>
      <c r="E34" s="75"/>
      <c r="F34" s="78">
        <v>1.1200000000000001</v>
      </c>
      <c r="G34" s="78">
        <v>1.1200000000000001</v>
      </c>
      <c r="H34" s="78">
        <v>1.1499999999999999</v>
      </c>
      <c r="I34">
        <v>116.72</v>
      </c>
      <c r="J34">
        <v>270.31</v>
      </c>
      <c r="K34">
        <v>0</v>
      </c>
      <c r="L34">
        <v>0.81</v>
      </c>
      <c r="M34">
        <v>13.25</v>
      </c>
      <c r="N34" s="135">
        <v>16.899999999999999</v>
      </c>
      <c r="O34" s="135">
        <v>16.899999999999999</v>
      </c>
      <c r="P34" s="135">
        <v>16.899999999999999</v>
      </c>
      <c r="Q34">
        <v>1.03</v>
      </c>
      <c r="R34">
        <v>24.15</v>
      </c>
      <c r="S34">
        <v>1.57</v>
      </c>
      <c r="T34">
        <v>20.12</v>
      </c>
      <c r="U34">
        <v>6.71</v>
      </c>
      <c r="V34">
        <v>6.69</v>
      </c>
      <c r="W34">
        <v>11.59</v>
      </c>
      <c r="X34">
        <v>2.3199999999999998</v>
      </c>
      <c r="Y34">
        <v>3.01</v>
      </c>
      <c r="Z34">
        <v>6.5</v>
      </c>
      <c r="AA34">
        <v>3.19</v>
      </c>
      <c r="AB34">
        <v>1.6</v>
      </c>
    </row>
    <row r="35" spans="1:28">
      <c r="A35" t="s">
        <v>77</v>
      </c>
      <c r="B35" s="75">
        <v>260.07</v>
      </c>
      <c r="C35" s="75">
        <v>73.040000000000006</v>
      </c>
      <c r="D35" s="135">
        <f t="shared" si="0"/>
        <v>74.95</v>
      </c>
      <c r="E35" s="75"/>
      <c r="F35" s="78">
        <v>1.34</v>
      </c>
      <c r="G35" s="78">
        <v>1.34</v>
      </c>
      <c r="H35" s="78">
        <v>1.37</v>
      </c>
      <c r="I35">
        <v>116.72</v>
      </c>
      <c r="J35">
        <v>270.31</v>
      </c>
      <c r="K35">
        <v>0</v>
      </c>
      <c r="L35">
        <v>0.77</v>
      </c>
      <c r="M35">
        <v>13.39</v>
      </c>
      <c r="N35" s="135">
        <v>24.99</v>
      </c>
      <c r="O35" s="135">
        <v>24.98</v>
      </c>
      <c r="P35" s="135">
        <v>24.98</v>
      </c>
      <c r="Q35">
        <v>1.03</v>
      </c>
      <c r="R35">
        <v>33.89</v>
      </c>
      <c r="S35">
        <v>1.57</v>
      </c>
      <c r="T35">
        <v>20.010000000000002</v>
      </c>
      <c r="U35">
        <v>6.67</v>
      </c>
      <c r="V35">
        <v>6.66</v>
      </c>
      <c r="W35">
        <v>28.38</v>
      </c>
      <c r="X35">
        <v>5.68</v>
      </c>
      <c r="Y35">
        <v>3.95</v>
      </c>
      <c r="Z35">
        <v>9.4</v>
      </c>
      <c r="AA35">
        <v>6.11</v>
      </c>
      <c r="AB35">
        <v>3.06</v>
      </c>
    </row>
    <row r="36" spans="1:28">
      <c r="A36" t="s">
        <v>78</v>
      </c>
      <c r="B36" s="75">
        <v>260.07</v>
      </c>
      <c r="C36" s="75">
        <v>73.040000000000006</v>
      </c>
      <c r="D36" s="135">
        <f t="shared" si="0"/>
        <v>74.95</v>
      </c>
      <c r="E36" s="75"/>
      <c r="F36" s="78">
        <v>1.68</v>
      </c>
      <c r="G36" s="78">
        <v>1.68</v>
      </c>
      <c r="H36" s="78">
        <v>1.73</v>
      </c>
      <c r="I36">
        <v>116.72</v>
      </c>
      <c r="J36">
        <v>270.31</v>
      </c>
      <c r="K36">
        <v>0</v>
      </c>
      <c r="L36">
        <v>0.77</v>
      </c>
      <c r="M36">
        <v>13.56</v>
      </c>
      <c r="N36" s="135">
        <v>24.99</v>
      </c>
      <c r="O36" s="135">
        <v>24.98</v>
      </c>
      <c r="P36" s="135">
        <v>24.98</v>
      </c>
      <c r="Q36">
        <v>1.03</v>
      </c>
      <c r="R36">
        <v>44.35</v>
      </c>
      <c r="S36">
        <v>1.57</v>
      </c>
      <c r="T36">
        <v>19.829999999999998</v>
      </c>
      <c r="U36">
        <v>6.61</v>
      </c>
      <c r="V36">
        <v>6.6</v>
      </c>
      <c r="W36">
        <v>53.72</v>
      </c>
      <c r="X36">
        <v>10.74</v>
      </c>
      <c r="Y36">
        <v>6.28</v>
      </c>
      <c r="Z36">
        <v>13.42</v>
      </c>
      <c r="AA36">
        <v>9.1300000000000008</v>
      </c>
      <c r="AB36">
        <v>4.5599999999999996</v>
      </c>
    </row>
    <row r="37" spans="1:28">
      <c r="A37" t="s">
        <v>79</v>
      </c>
      <c r="B37" s="75">
        <v>260.07</v>
      </c>
      <c r="C37" s="75">
        <v>73.040000000000006</v>
      </c>
      <c r="D37" s="135">
        <f t="shared" si="0"/>
        <v>74.95</v>
      </c>
      <c r="E37" s="75"/>
      <c r="F37" s="78">
        <v>3.04</v>
      </c>
      <c r="G37" s="78">
        <v>3.04</v>
      </c>
      <c r="H37" s="78">
        <v>3.11</v>
      </c>
      <c r="I37">
        <v>116.72</v>
      </c>
      <c r="J37">
        <v>270.31</v>
      </c>
      <c r="K37">
        <v>0</v>
      </c>
      <c r="L37">
        <v>0.77</v>
      </c>
      <c r="M37">
        <v>13.66</v>
      </c>
      <c r="N37" s="135">
        <v>24.99</v>
      </c>
      <c r="O37" s="135">
        <v>24.98</v>
      </c>
      <c r="P37" s="135">
        <v>24.98</v>
      </c>
      <c r="Q37">
        <v>1.03</v>
      </c>
      <c r="R37">
        <v>55.67</v>
      </c>
      <c r="S37">
        <v>1.57</v>
      </c>
      <c r="T37">
        <v>19.29</v>
      </c>
      <c r="U37">
        <v>6.43</v>
      </c>
      <c r="V37">
        <v>6.43</v>
      </c>
      <c r="W37">
        <v>77.290000000000006</v>
      </c>
      <c r="X37">
        <v>15.46</v>
      </c>
      <c r="Y37">
        <v>11.16</v>
      </c>
      <c r="Z37">
        <v>17.39</v>
      </c>
      <c r="AA37">
        <v>12.23</v>
      </c>
      <c r="AB37">
        <v>6.12</v>
      </c>
    </row>
    <row r="38" spans="1:28">
      <c r="A38" t="s">
        <v>80</v>
      </c>
      <c r="B38" s="75">
        <v>260.07</v>
      </c>
      <c r="C38" s="75">
        <v>73.040000000000006</v>
      </c>
      <c r="D38" s="135">
        <f t="shared" si="0"/>
        <v>74.95</v>
      </c>
      <c r="E38" s="75"/>
      <c r="F38" s="78">
        <v>4.49</v>
      </c>
      <c r="G38" s="78">
        <v>4.49</v>
      </c>
      <c r="H38" s="78">
        <v>4.59</v>
      </c>
      <c r="I38">
        <v>116.72</v>
      </c>
      <c r="J38">
        <v>270.31</v>
      </c>
      <c r="K38">
        <v>0</v>
      </c>
      <c r="L38">
        <v>0.77</v>
      </c>
      <c r="M38">
        <v>13.67</v>
      </c>
      <c r="N38" s="135">
        <v>24.99</v>
      </c>
      <c r="O38" s="135">
        <v>24.98</v>
      </c>
      <c r="P38" s="135">
        <v>24.98</v>
      </c>
      <c r="Q38">
        <v>1.03</v>
      </c>
      <c r="R38">
        <v>67.2</v>
      </c>
      <c r="S38">
        <v>1.57</v>
      </c>
      <c r="T38">
        <v>18.829999999999998</v>
      </c>
      <c r="U38">
        <v>6.28</v>
      </c>
      <c r="V38">
        <v>6.26</v>
      </c>
      <c r="W38">
        <v>99.71</v>
      </c>
      <c r="X38">
        <v>19.940000000000001</v>
      </c>
      <c r="Y38">
        <v>15.64</v>
      </c>
      <c r="Z38">
        <v>21.64</v>
      </c>
      <c r="AA38">
        <v>15.5</v>
      </c>
      <c r="AB38">
        <v>7.75</v>
      </c>
    </row>
    <row r="39" spans="1:28">
      <c r="A39" t="s">
        <v>81</v>
      </c>
      <c r="B39" s="75">
        <v>260.07</v>
      </c>
      <c r="C39" s="75">
        <v>73.040000000000006</v>
      </c>
      <c r="D39" s="135">
        <f t="shared" si="0"/>
        <v>74.95</v>
      </c>
      <c r="E39" s="75"/>
      <c r="F39" s="78">
        <v>6.39</v>
      </c>
      <c r="G39" s="78">
        <v>6.39</v>
      </c>
      <c r="H39" s="78">
        <v>6.55</v>
      </c>
      <c r="I39">
        <v>116.72</v>
      </c>
      <c r="J39">
        <v>270.31</v>
      </c>
      <c r="K39">
        <v>0</v>
      </c>
      <c r="L39">
        <v>0.77</v>
      </c>
      <c r="M39">
        <v>13.72</v>
      </c>
      <c r="N39" s="135">
        <v>24.99</v>
      </c>
      <c r="O39" s="135">
        <v>24.98</v>
      </c>
      <c r="P39" s="135">
        <v>24.98</v>
      </c>
      <c r="Q39">
        <v>1.03</v>
      </c>
      <c r="R39">
        <v>77.2</v>
      </c>
      <c r="S39">
        <v>1.57</v>
      </c>
      <c r="T39">
        <v>11.23</v>
      </c>
      <c r="U39">
        <v>3.74</v>
      </c>
      <c r="V39">
        <v>3.75</v>
      </c>
      <c r="W39">
        <v>121.33</v>
      </c>
      <c r="X39">
        <v>24.27</v>
      </c>
      <c r="Y39">
        <v>19.809999999999999</v>
      </c>
      <c r="Z39">
        <v>22.7</v>
      </c>
      <c r="AA39">
        <v>18.89</v>
      </c>
      <c r="AB39">
        <v>9.4499999999999993</v>
      </c>
    </row>
    <row r="40" spans="1:28">
      <c r="A40" t="s">
        <v>82</v>
      </c>
      <c r="B40" s="75">
        <v>260.07</v>
      </c>
      <c r="C40" s="75">
        <v>73.040000000000006</v>
      </c>
      <c r="D40" s="135">
        <f t="shared" si="0"/>
        <v>74.95</v>
      </c>
      <c r="E40" s="75"/>
      <c r="F40" s="78">
        <v>7.77</v>
      </c>
      <c r="G40" s="78">
        <v>7.77</v>
      </c>
      <c r="H40" s="78">
        <v>7.98</v>
      </c>
      <c r="I40">
        <v>116.72</v>
      </c>
      <c r="J40">
        <v>270.31</v>
      </c>
      <c r="K40">
        <v>0</v>
      </c>
      <c r="L40">
        <v>0.77</v>
      </c>
      <c r="M40">
        <v>9.32</v>
      </c>
      <c r="N40" s="135">
        <v>24.99</v>
      </c>
      <c r="O40" s="135">
        <v>24.98</v>
      </c>
      <c r="P40" s="135">
        <v>24.98</v>
      </c>
      <c r="Q40">
        <v>1.03</v>
      </c>
      <c r="R40">
        <v>85.84</v>
      </c>
      <c r="S40">
        <v>1.57</v>
      </c>
      <c r="T40">
        <v>10.72</v>
      </c>
      <c r="U40">
        <v>3.57</v>
      </c>
      <c r="V40">
        <v>3.57</v>
      </c>
      <c r="W40">
        <v>141.69</v>
      </c>
      <c r="X40">
        <v>28.34</v>
      </c>
      <c r="Y40">
        <v>23.75</v>
      </c>
      <c r="Z40">
        <v>26.47</v>
      </c>
      <c r="AA40">
        <v>22.22</v>
      </c>
      <c r="AB40">
        <v>11.11</v>
      </c>
    </row>
    <row r="41" spans="1:28">
      <c r="A41" t="s">
        <v>83</v>
      </c>
      <c r="B41" s="75">
        <v>260.07</v>
      </c>
      <c r="C41" s="75">
        <v>73.040000000000006</v>
      </c>
      <c r="D41" s="135">
        <f t="shared" si="0"/>
        <v>74.95</v>
      </c>
      <c r="E41" s="75"/>
      <c r="F41" s="78">
        <v>8.9</v>
      </c>
      <c r="G41" s="78">
        <v>8.9</v>
      </c>
      <c r="H41" s="78">
        <v>9.1199999999999992</v>
      </c>
      <c r="I41">
        <v>116.72</v>
      </c>
      <c r="J41">
        <v>270.31</v>
      </c>
      <c r="K41">
        <v>0</v>
      </c>
      <c r="L41">
        <v>0.77</v>
      </c>
      <c r="M41">
        <v>9.76</v>
      </c>
      <c r="N41" s="135">
        <v>24.99</v>
      </c>
      <c r="O41" s="135">
        <v>24.98</v>
      </c>
      <c r="P41" s="135">
        <v>24.98</v>
      </c>
      <c r="Q41">
        <v>1.03</v>
      </c>
      <c r="R41">
        <v>95.17</v>
      </c>
      <c r="S41">
        <v>1.57</v>
      </c>
      <c r="T41">
        <v>10.09</v>
      </c>
      <c r="U41">
        <v>3.36</v>
      </c>
      <c r="V41">
        <v>3.36</v>
      </c>
      <c r="W41">
        <v>160.4</v>
      </c>
      <c r="X41">
        <v>32.08</v>
      </c>
      <c r="Y41">
        <v>30.91</v>
      </c>
      <c r="Z41">
        <v>30.28</v>
      </c>
      <c r="AA41">
        <v>25.41</v>
      </c>
      <c r="AB41">
        <v>12.71</v>
      </c>
    </row>
    <row r="42" spans="1:28">
      <c r="A42" t="s">
        <v>84</v>
      </c>
      <c r="B42" s="75">
        <v>260.07</v>
      </c>
      <c r="C42" s="75">
        <v>73.040000000000006</v>
      </c>
      <c r="D42" s="135">
        <f t="shared" si="0"/>
        <v>74.95</v>
      </c>
      <c r="E42" s="75"/>
      <c r="F42" s="78">
        <v>11.29</v>
      </c>
      <c r="G42" s="78">
        <v>11.29</v>
      </c>
      <c r="H42" s="78">
        <v>11.57</v>
      </c>
      <c r="I42">
        <v>116.72</v>
      </c>
      <c r="J42">
        <v>270.31</v>
      </c>
      <c r="K42">
        <v>0</v>
      </c>
      <c r="L42">
        <v>0.77</v>
      </c>
      <c r="M42">
        <v>10.16</v>
      </c>
      <c r="N42" s="135">
        <v>24.99</v>
      </c>
      <c r="O42" s="135">
        <v>24.98</v>
      </c>
      <c r="P42" s="135">
        <v>24.98</v>
      </c>
      <c r="Q42">
        <v>1.03</v>
      </c>
      <c r="R42">
        <v>103.69</v>
      </c>
      <c r="S42">
        <v>1.57</v>
      </c>
      <c r="T42">
        <v>9.7799999999999994</v>
      </c>
      <c r="U42">
        <v>3.26</v>
      </c>
      <c r="V42">
        <v>3.25</v>
      </c>
      <c r="W42">
        <v>177.52</v>
      </c>
      <c r="X42">
        <v>35.5</v>
      </c>
      <c r="Y42">
        <v>41.65</v>
      </c>
      <c r="Z42">
        <v>34.119999999999997</v>
      </c>
      <c r="AA42">
        <v>28.47</v>
      </c>
      <c r="AB42">
        <v>14.24</v>
      </c>
    </row>
    <row r="43" spans="1:28">
      <c r="A43" t="s">
        <v>85</v>
      </c>
      <c r="B43" s="75">
        <v>260.07</v>
      </c>
      <c r="C43" s="75">
        <v>73.040000000000006</v>
      </c>
      <c r="D43" s="135">
        <f t="shared" si="0"/>
        <v>74.95</v>
      </c>
      <c r="E43" s="75"/>
      <c r="F43" s="78">
        <v>12.32</v>
      </c>
      <c r="G43" s="78">
        <v>12.32</v>
      </c>
      <c r="H43" s="78">
        <v>12.63</v>
      </c>
      <c r="I43">
        <v>116.72</v>
      </c>
      <c r="J43">
        <v>270.31</v>
      </c>
      <c r="K43">
        <v>0</v>
      </c>
      <c r="L43">
        <v>0.81</v>
      </c>
      <c r="M43">
        <v>10.33</v>
      </c>
      <c r="N43" s="135">
        <v>24.99</v>
      </c>
      <c r="O43" s="135">
        <v>24.98</v>
      </c>
      <c r="P43" s="135">
        <v>24.98</v>
      </c>
      <c r="Q43">
        <v>1.03</v>
      </c>
      <c r="R43">
        <v>110.58</v>
      </c>
      <c r="S43">
        <v>1.61</v>
      </c>
      <c r="T43">
        <v>9.52</v>
      </c>
      <c r="U43">
        <v>3.17</v>
      </c>
      <c r="V43">
        <v>3.17</v>
      </c>
      <c r="W43">
        <v>193.17</v>
      </c>
      <c r="X43">
        <v>38.630000000000003</v>
      </c>
      <c r="Y43">
        <v>45.95</v>
      </c>
      <c r="Z43">
        <v>37.979999999999997</v>
      </c>
      <c r="AA43">
        <v>31.38</v>
      </c>
      <c r="AB43">
        <v>15.69</v>
      </c>
    </row>
    <row r="44" spans="1:28">
      <c r="A44" t="s">
        <v>86</v>
      </c>
      <c r="B44" s="75">
        <v>260.07</v>
      </c>
      <c r="C44" s="75">
        <v>73.040000000000006</v>
      </c>
      <c r="D44" s="135">
        <f t="shared" si="0"/>
        <v>74.95</v>
      </c>
      <c r="E44" s="75"/>
      <c r="F44" s="78">
        <v>13.22</v>
      </c>
      <c r="G44" s="78">
        <v>13.22</v>
      </c>
      <c r="H44" s="78">
        <v>13.56</v>
      </c>
      <c r="I44">
        <v>116.72</v>
      </c>
      <c r="J44">
        <v>270.31</v>
      </c>
      <c r="K44">
        <v>0</v>
      </c>
      <c r="L44">
        <v>0.81</v>
      </c>
      <c r="M44">
        <v>10.62</v>
      </c>
      <c r="N44" s="135">
        <v>24.99</v>
      </c>
      <c r="O44" s="135">
        <v>24.98</v>
      </c>
      <c r="P44" s="135">
        <v>24.98</v>
      </c>
      <c r="Q44">
        <v>1.03</v>
      </c>
      <c r="R44">
        <v>117.02</v>
      </c>
      <c r="S44">
        <v>1.61</v>
      </c>
      <c r="T44">
        <v>9.4700000000000006</v>
      </c>
      <c r="U44">
        <v>3.16</v>
      </c>
      <c r="V44">
        <v>3.14</v>
      </c>
      <c r="W44">
        <v>207.28</v>
      </c>
      <c r="X44">
        <v>41.46</v>
      </c>
      <c r="Y44">
        <v>49.81</v>
      </c>
      <c r="Z44">
        <v>40.22</v>
      </c>
      <c r="AA44">
        <v>33.33</v>
      </c>
      <c r="AB44">
        <v>16.670000000000002</v>
      </c>
    </row>
    <row r="45" spans="1:28">
      <c r="A45" t="s">
        <v>87</v>
      </c>
      <c r="B45" s="75">
        <v>260.07</v>
      </c>
      <c r="C45" s="75">
        <v>73.040000000000006</v>
      </c>
      <c r="D45" s="135">
        <f t="shared" si="0"/>
        <v>74.95</v>
      </c>
      <c r="E45" s="75"/>
      <c r="F45" s="78">
        <v>14.02</v>
      </c>
      <c r="G45" s="78">
        <v>14.02</v>
      </c>
      <c r="H45" s="78">
        <v>14.38</v>
      </c>
      <c r="I45">
        <v>116.72</v>
      </c>
      <c r="J45">
        <v>270.31</v>
      </c>
      <c r="K45">
        <v>0</v>
      </c>
      <c r="L45">
        <v>0.81</v>
      </c>
      <c r="M45">
        <v>10.67</v>
      </c>
      <c r="N45" s="135">
        <v>24.99</v>
      </c>
      <c r="O45" s="135">
        <v>24.98</v>
      </c>
      <c r="P45" s="135">
        <v>24.98</v>
      </c>
      <c r="Q45">
        <v>1.03</v>
      </c>
      <c r="R45">
        <v>132.26</v>
      </c>
      <c r="S45">
        <v>1.61</v>
      </c>
      <c r="T45">
        <v>8.83</v>
      </c>
      <c r="U45">
        <v>2.94</v>
      </c>
      <c r="V45">
        <v>2.94</v>
      </c>
      <c r="W45">
        <v>220.59</v>
      </c>
      <c r="X45">
        <v>44.12</v>
      </c>
      <c r="Y45">
        <v>50.27</v>
      </c>
      <c r="Z45">
        <v>41.85</v>
      </c>
      <c r="AA45">
        <v>33.33</v>
      </c>
      <c r="AB45">
        <v>16.670000000000002</v>
      </c>
    </row>
    <row r="46" spans="1:28">
      <c r="A46" t="s">
        <v>88</v>
      </c>
      <c r="B46" s="75">
        <v>260.07</v>
      </c>
      <c r="C46" s="75">
        <v>73.040000000000006</v>
      </c>
      <c r="D46" s="135">
        <f t="shared" si="0"/>
        <v>74.95</v>
      </c>
      <c r="E46" s="75"/>
      <c r="F46" s="78">
        <v>14.75</v>
      </c>
      <c r="G46" s="78">
        <v>14.75</v>
      </c>
      <c r="H46" s="78">
        <v>15.12</v>
      </c>
      <c r="I46">
        <v>116.72</v>
      </c>
      <c r="J46">
        <v>270.31</v>
      </c>
      <c r="K46">
        <v>0</v>
      </c>
      <c r="L46">
        <v>0.81</v>
      </c>
      <c r="M46">
        <v>10.95</v>
      </c>
      <c r="N46" s="135">
        <v>24.99</v>
      </c>
      <c r="O46" s="135">
        <v>24.98</v>
      </c>
      <c r="P46" s="135">
        <v>24.98</v>
      </c>
      <c r="Q46">
        <v>1.03</v>
      </c>
      <c r="R46">
        <v>135.93</v>
      </c>
      <c r="S46">
        <v>1.61</v>
      </c>
      <c r="T46">
        <v>8.83</v>
      </c>
      <c r="U46">
        <v>2.94</v>
      </c>
      <c r="V46">
        <v>2.94</v>
      </c>
      <c r="W46">
        <v>232.29</v>
      </c>
      <c r="X46">
        <v>46.46</v>
      </c>
      <c r="Y46">
        <v>51.04</v>
      </c>
      <c r="Z46">
        <v>43.31</v>
      </c>
      <c r="AA46">
        <v>33.33</v>
      </c>
      <c r="AB46">
        <v>16.670000000000002</v>
      </c>
    </row>
    <row r="47" spans="1:28">
      <c r="A47" t="s">
        <v>89</v>
      </c>
      <c r="B47" s="75">
        <v>260.07</v>
      </c>
      <c r="C47" s="75">
        <v>73.040000000000006</v>
      </c>
      <c r="D47" s="135">
        <f t="shared" si="0"/>
        <v>74.95</v>
      </c>
      <c r="E47" s="75"/>
      <c r="F47" s="78">
        <v>15.36</v>
      </c>
      <c r="G47" s="78">
        <v>15.36</v>
      </c>
      <c r="H47" s="78">
        <v>15.75</v>
      </c>
      <c r="I47">
        <v>116.72</v>
      </c>
      <c r="J47">
        <v>270.31</v>
      </c>
      <c r="K47">
        <v>0</v>
      </c>
      <c r="L47">
        <v>0.81</v>
      </c>
      <c r="M47">
        <v>12.36</v>
      </c>
      <c r="N47" s="135">
        <v>24.99</v>
      </c>
      <c r="O47" s="135">
        <v>24.98</v>
      </c>
      <c r="P47" s="135">
        <v>24.98</v>
      </c>
      <c r="Q47">
        <v>1.07</v>
      </c>
      <c r="R47">
        <v>138.16</v>
      </c>
      <c r="S47">
        <v>1.66</v>
      </c>
      <c r="T47">
        <v>8.83</v>
      </c>
      <c r="U47">
        <v>2.94</v>
      </c>
      <c r="V47">
        <v>2.94</v>
      </c>
      <c r="W47">
        <v>242.3</v>
      </c>
      <c r="X47">
        <v>48.46</v>
      </c>
      <c r="Y47">
        <v>51.66</v>
      </c>
      <c r="Z47">
        <v>44.46</v>
      </c>
      <c r="AA47">
        <v>33.33</v>
      </c>
      <c r="AB47">
        <v>16.670000000000002</v>
      </c>
    </row>
    <row r="48" spans="1:28">
      <c r="A48" t="s">
        <v>90</v>
      </c>
      <c r="B48" s="75">
        <v>260.07</v>
      </c>
      <c r="C48" s="75">
        <v>73.040000000000006</v>
      </c>
      <c r="D48" s="135">
        <f t="shared" si="0"/>
        <v>74.95</v>
      </c>
      <c r="E48" s="75"/>
      <c r="F48" s="78">
        <v>15.9</v>
      </c>
      <c r="G48" s="78">
        <v>15.9</v>
      </c>
      <c r="H48" s="78">
        <v>16.29</v>
      </c>
      <c r="I48">
        <v>116.72</v>
      </c>
      <c r="J48">
        <v>270.31</v>
      </c>
      <c r="K48">
        <v>0</v>
      </c>
      <c r="L48">
        <v>0.81</v>
      </c>
      <c r="M48">
        <v>12.72</v>
      </c>
      <c r="N48" s="135">
        <v>24.99</v>
      </c>
      <c r="O48" s="135">
        <v>24.98</v>
      </c>
      <c r="P48" s="135">
        <v>24.98</v>
      </c>
      <c r="Q48">
        <v>1.07</v>
      </c>
      <c r="R48">
        <v>139.74</v>
      </c>
      <c r="S48">
        <v>1.66</v>
      </c>
      <c r="T48">
        <v>8.83</v>
      </c>
      <c r="U48">
        <v>2.94</v>
      </c>
      <c r="V48">
        <v>2.94</v>
      </c>
      <c r="W48">
        <v>247.57</v>
      </c>
      <c r="X48">
        <v>49.51</v>
      </c>
      <c r="Y48">
        <v>52.29</v>
      </c>
      <c r="Z48">
        <v>45.04</v>
      </c>
      <c r="AA48">
        <v>33.33</v>
      </c>
      <c r="AB48">
        <v>16.670000000000002</v>
      </c>
    </row>
    <row r="49" spans="1:28">
      <c r="A49" t="s">
        <v>91</v>
      </c>
      <c r="B49" s="75">
        <v>260.07</v>
      </c>
      <c r="C49" s="75">
        <v>73.040000000000006</v>
      </c>
      <c r="D49" s="135">
        <f t="shared" si="0"/>
        <v>74.95</v>
      </c>
      <c r="E49" s="75"/>
      <c r="F49" s="78">
        <v>16.37</v>
      </c>
      <c r="G49" s="78">
        <v>16.37</v>
      </c>
      <c r="H49" s="78">
        <v>16.78</v>
      </c>
      <c r="I49">
        <v>116.72</v>
      </c>
      <c r="J49">
        <v>270.31</v>
      </c>
      <c r="K49">
        <v>0</v>
      </c>
      <c r="L49">
        <v>0.81</v>
      </c>
      <c r="M49">
        <v>12.98</v>
      </c>
      <c r="N49" s="135">
        <v>24.99</v>
      </c>
      <c r="O49" s="135">
        <v>24.98</v>
      </c>
      <c r="P49" s="135">
        <v>24.98</v>
      </c>
      <c r="Q49">
        <v>1.07</v>
      </c>
      <c r="R49">
        <v>141.54</v>
      </c>
      <c r="S49">
        <v>1.66</v>
      </c>
      <c r="T49">
        <v>8.83</v>
      </c>
      <c r="U49">
        <v>2.94</v>
      </c>
      <c r="V49">
        <v>2.94</v>
      </c>
      <c r="W49">
        <v>249</v>
      </c>
      <c r="X49">
        <v>49.8</v>
      </c>
      <c r="Y49">
        <v>53.57</v>
      </c>
      <c r="Z49">
        <v>46.64</v>
      </c>
      <c r="AA49">
        <v>33.33</v>
      </c>
      <c r="AB49">
        <v>16.670000000000002</v>
      </c>
    </row>
    <row r="50" spans="1:28">
      <c r="A50" t="s">
        <v>92</v>
      </c>
      <c r="B50" s="75">
        <v>260.07</v>
      </c>
      <c r="C50" s="75">
        <v>73.040000000000006</v>
      </c>
      <c r="D50" s="135">
        <f t="shared" si="0"/>
        <v>74.95</v>
      </c>
      <c r="E50" s="75"/>
      <c r="F50" s="78">
        <v>16.71</v>
      </c>
      <c r="G50" s="78">
        <v>16.71</v>
      </c>
      <c r="H50" s="78">
        <v>17.12</v>
      </c>
      <c r="I50">
        <v>94.34</v>
      </c>
      <c r="J50">
        <v>270.31</v>
      </c>
      <c r="K50">
        <v>0</v>
      </c>
      <c r="L50">
        <v>0.81</v>
      </c>
      <c r="M50">
        <v>13.1</v>
      </c>
      <c r="N50" s="135">
        <v>24.99</v>
      </c>
      <c r="O50" s="135">
        <v>24.98</v>
      </c>
      <c r="P50" s="135">
        <v>24.98</v>
      </c>
      <c r="Q50">
        <v>1.07</v>
      </c>
      <c r="R50">
        <v>142.72999999999999</v>
      </c>
      <c r="S50">
        <v>1.66</v>
      </c>
      <c r="T50">
        <v>8.85</v>
      </c>
      <c r="U50">
        <v>2.95</v>
      </c>
      <c r="V50">
        <v>2.94</v>
      </c>
      <c r="W50">
        <v>250</v>
      </c>
      <c r="X50">
        <v>50</v>
      </c>
      <c r="Y50">
        <v>54.22</v>
      </c>
      <c r="Z50">
        <v>46.3</v>
      </c>
      <c r="AA50">
        <v>33.33</v>
      </c>
      <c r="AB50">
        <v>16.670000000000002</v>
      </c>
    </row>
    <row r="51" spans="1:28">
      <c r="A51" t="s">
        <v>93</v>
      </c>
      <c r="B51" s="75">
        <v>260.07</v>
      </c>
      <c r="C51" s="75">
        <v>73.040000000000006</v>
      </c>
      <c r="D51" s="135">
        <f t="shared" si="0"/>
        <v>74.95</v>
      </c>
      <c r="E51" s="75"/>
      <c r="F51" s="78">
        <v>17.05</v>
      </c>
      <c r="G51" s="78">
        <v>17.05</v>
      </c>
      <c r="H51" s="78">
        <v>17.47</v>
      </c>
      <c r="I51">
        <v>66.040000000000006</v>
      </c>
      <c r="J51">
        <v>270.31</v>
      </c>
      <c r="K51">
        <v>0</v>
      </c>
      <c r="L51">
        <v>0.81</v>
      </c>
      <c r="M51">
        <v>13.49</v>
      </c>
      <c r="N51" s="135">
        <v>24.99</v>
      </c>
      <c r="O51" s="135">
        <v>24.98</v>
      </c>
      <c r="P51" s="135">
        <v>24.98</v>
      </c>
      <c r="Q51">
        <v>1.07</v>
      </c>
      <c r="R51">
        <v>143.91999999999999</v>
      </c>
      <c r="S51">
        <v>1.71</v>
      </c>
      <c r="T51">
        <v>8.86</v>
      </c>
      <c r="U51">
        <v>2.95</v>
      </c>
      <c r="V51">
        <v>2.95</v>
      </c>
      <c r="W51">
        <v>250</v>
      </c>
      <c r="X51">
        <v>50</v>
      </c>
      <c r="Y51">
        <v>55.02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260.07</v>
      </c>
      <c r="C52" s="75">
        <v>73.040000000000006</v>
      </c>
      <c r="D52" s="135">
        <f t="shared" si="0"/>
        <v>74.95</v>
      </c>
      <c r="E52" s="75"/>
      <c r="F52" s="78">
        <v>17.25</v>
      </c>
      <c r="G52" s="78">
        <v>17.25</v>
      </c>
      <c r="H52" s="78">
        <v>17.68</v>
      </c>
      <c r="I52">
        <v>66.040000000000006</v>
      </c>
      <c r="J52">
        <v>270.31</v>
      </c>
      <c r="K52">
        <v>0</v>
      </c>
      <c r="L52">
        <v>0.81</v>
      </c>
      <c r="M52">
        <v>10.7</v>
      </c>
      <c r="N52" s="135">
        <v>24.99</v>
      </c>
      <c r="O52" s="135">
        <v>24.98</v>
      </c>
      <c r="P52" s="135">
        <v>24.98</v>
      </c>
      <c r="Q52">
        <v>1.07</v>
      </c>
      <c r="R52">
        <v>143.27000000000001</v>
      </c>
      <c r="S52">
        <v>1.71</v>
      </c>
      <c r="T52">
        <v>8.8800000000000008</v>
      </c>
      <c r="U52">
        <v>2.96</v>
      </c>
      <c r="V52">
        <v>2.95</v>
      </c>
      <c r="W52">
        <v>250</v>
      </c>
      <c r="X52">
        <v>50</v>
      </c>
      <c r="Y52">
        <v>55.63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260.07</v>
      </c>
      <c r="C53" s="75">
        <v>73.040000000000006</v>
      </c>
      <c r="D53" s="135">
        <f t="shared" si="0"/>
        <v>74.95</v>
      </c>
      <c r="E53" s="75"/>
      <c r="F53" s="78">
        <v>17.39</v>
      </c>
      <c r="G53" s="78">
        <v>17.39</v>
      </c>
      <c r="H53" s="78">
        <v>17.829999999999998</v>
      </c>
      <c r="I53">
        <v>66.040000000000006</v>
      </c>
      <c r="J53">
        <v>270.31</v>
      </c>
      <c r="K53">
        <v>0</v>
      </c>
      <c r="L53">
        <v>0.81</v>
      </c>
      <c r="M53">
        <v>10.84</v>
      </c>
      <c r="N53" s="135">
        <v>24.99</v>
      </c>
      <c r="O53" s="135">
        <v>24.98</v>
      </c>
      <c r="P53" s="135">
        <v>24.98</v>
      </c>
      <c r="Q53">
        <v>1.07</v>
      </c>
      <c r="R53">
        <v>141.97999999999999</v>
      </c>
      <c r="S53">
        <v>1.71</v>
      </c>
      <c r="T53">
        <v>8.9</v>
      </c>
      <c r="U53">
        <v>2.97</v>
      </c>
      <c r="V53">
        <v>2.96</v>
      </c>
      <c r="W53">
        <v>250</v>
      </c>
      <c r="X53">
        <v>50</v>
      </c>
      <c r="Y53">
        <v>55.8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260.07</v>
      </c>
      <c r="C54" s="75">
        <v>73.040000000000006</v>
      </c>
      <c r="D54" s="135">
        <f t="shared" si="0"/>
        <v>74.95</v>
      </c>
      <c r="E54" s="75"/>
      <c r="F54" s="78">
        <v>17.45</v>
      </c>
      <c r="G54" s="78">
        <v>17.45</v>
      </c>
      <c r="H54" s="78">
        <v>17.89</v>
      </c>
      <c r="I54">
        <v>66.040000000000006</v>
      </c>
      <c r="J54">
        <v>230.66</v>
      </c>
      <c r="K54">
        <v>0</v>
      </c>
      <c r="L54">
        <v>0.81</v>
      </c>
      <c r="M54">
        <v>11.14</v>
      </c>
      <c r="N54" s="135">
        <v>24.99</v>
      </c>
      <c r="O54" s="135">
        <v>24.98</v>
      </c>
      <c r="P54" s="135">
        <v>24.98</v>
      </c>
      <c r="Q54">
        <v>1.07</v>
      </c>
      <c r="R54">
        <v>140.28</v>
      </c>
      <c r="S54">
        <v>1.71</v>
      </c>
      <c r="T54">
        <v>8.9499999999999993</v>
      </c>
      <c r="U54">
        <v>2.98</v>
      </c>
      <c r="V54">
        <v>2.98</v>
      </c>
      <c r="W54">
        <v>250</v>
      </c>
      <c r="X54">
        <v>50</v>
      </c>
      <c r="Y54">
        <v>56.12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218.73</v>
      </c>
      <c r="C55" s="75">
        <v>73.040000000000006</v>
      </c>
      <c r="D55" s="135">
        <f t="shared" si="0"/>
        <v>74.95</v>
      </c>
      <c r="E55" s="75"/>
      <c r="F55" s="78">
        <v>17.440000000000001</v>
      </c>
      <c r="G55" s="78">
        <v>17.440000000000001</v>
      </c>
      <c r="H55" s="78">
        <v>17.88</v>
      </c>
      <c r="I55">
        <v>66.040000000000006</v>
      </c>
      <c r="J55">
        <v>182.61</v>
      </c>
      <c r="K55">
        <v>0</v>
      </c>
      <c r="L55">
        <v>0.85</v>
      </c>
      <c r="M55">
        <v>11.49</v>
      </c>
      <c r="N55" s="135">
        <v>24.99</v>
      </c>
      <c r="O55" s="135">
        <v>24.98</v>
      </c>
      <c r="P55" s="135">
        <v>24.98</v>
      </c>
      <c r="Q55">
        <v>1.07</v>
      </c>
      <c r="R55">
        <v>138.25</v>
      </c>
      <c r="S55">
        <v>1.71</v>
      </c>
      <c r="T55">
        <v>9.11</v>
      </c>
      <c r="U55">
        <v>3.04</v>
      </c>
      <c r="V55">
        <v>3.02</v>
      </c>
      <c r="W55">
        <v>250</v>
      </c>
      <c r="X55">
        <v>50</v>
      </c>
      <c r="Y55">
        <v>56.33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218.73</v>
      </c>
      <c r="C56" s="75">
        <v>65.05</v>
      </c>
      <c r="D56" s="135">
        <f t="shared" si="0"/>
        <v>74.95</v>
      </c>
      <c r="E56" s="75"/>
      <c r="F56" s="78">
        <v>17.329999999999998</v>
      </c>
      <c r="G56" s="78">
        <v>17.329999999999998</v>
      </c>
      <c r="H56" s="78">
        <v>17.760000000000002</v>
      </c>
      <c r="I56">
        <v>66.040000000000006</v>
      </c>
      <c r="J56">
        <v>148.66</v>
      </c>
      <c r="K56">
        <v>0</v>
      </c>
      <c r="L56">
        <v>0.85</v>
      </c>
      <c r="M56">
        <v>7.08</v>
      </c>
      <c r="N56" s="135">
        <v>24.99</v>
      </c>
      <c r="O56" s="135">
        <v>24.98</v>
      </c>
      <c r="P56" s="135">
        <v>24.98</v>
      </c>
      <c r="Q56">
        <v>1.07</v>
      </c>
      <c r="R56">
        <v>136.22</v>
      </c>
      <c r="S56">
        <v>1.71</v>
      </c>
      <c r="T56">
        <v>9.5</v>
      </c>
      <c r="U56">
        <v>3.17</v>
      </c>
      <c r="V56">
        <v>3.15</v>
      </c>
      <c r="W56">
        <v>250</v>
      </c>
      <c r="X56">
        <v>50</v>
      </c>
      <c r="Y56">
        <v>56.52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218.73</v>
      </c>
      <c r="C57" s="75">
        <v>58.32</v>
      </c>
      <c r="D57" s="135">
        <f t="shared" si="0"/>
        <v>74.95</v>
      </c>
      <c r="E57" s="75"/>
      <c r="F57" s="78">
        <v>17.14</v>
      </c>
      <c r="G57" s="78">
        <v>17.14</v>
      </c>
      <c r="H57" s="78">
        <v>17.57</v>
      </c>
      <c r="I57">
        <v>66.040000000000006</v>
      </c>
      <c r="J57">
        <v>148.66</v>
      </c>
      <c r="K57">
        <v>0</v>
      </c>
      <c r="L57">
        <v>0.85</v>
      </c>
      <c r="M57">
        <v>7.07</v>
      </c>
      <c r="N57" s="135">
        <v>24.99</v>
      </c>
      <c r="O57" s="135">
        <v>24.98</v>
      </c>
      <c r="P57" s="135">
        <v>24.98</v>
      </c>
      <c r="Q57">
        <v>1.07</v>
      </c>
      <c r="R57">
        <v>131.4</v>
      </c>
      <c r="S57">
        <v>1.71</v>
      </c>
      <c r="T57">
        <v>10.01</v>
      </c>
      <c r="U57">
        <v>3.34</v>
      </c>
      <c r="V57">
        <v>3.32</v>
      </c>
      <c r="W57">
        <v>250</v>
      </c>
      <c r="X57">
        <v>50</v>
      </c>
      <c r="Y57">
        <v>56.34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218.73</v>
      </c>
      <c r="C58" s="75">
        <v>58.32</v>
      </c>
      <c r="D58" s="135">
        <f t="shared" si="0"/>
        <v>74.95</v>
      </c>
      <c r="E58" s="75"/>
      <c r="F58" s="78">
        <v>16.78</v>
      </c>
      <c r="G58" s="78">
        <v>16.78</v>
      </c>
      <c r="H58" s="78">
        <v>17.2</v>
      </c>
      <c r="I58">
        <v>66.040000000000006</v>
      </c>
      <c r="J58">
        <v>148.66</v>
      </c>
      <c r="K58">
        <v>0</v>
      </c>
      <c r="L58">
        <v>0.85</v>
      </c>
      <c r="M58">
        <v>7.08</v>
      </c>
      <c r="N58" s="135">
        <v>24.99</v>
      </c>
      <c r="O58" s="135">
        <v>24.98</v>
      </c>
      <c r="P58" s="135">
        <v>24.98</v>
      </c>
      <c r="Q58">
        <v>1.07</v>
      </c>
      <c r="R58">
        <v>127.5</v>
      </c>
      <c r="S58">
        <v>1.71</v>
      </c>
      <c r="T58">
        <v>1.89</v>
      </c>
      <c r="U58">
        <v>0.63</v>
      </c>
      <c r="V58">
        <v>0.62</v>
      </c>
      <c r="W58">
        <v>250</v>
      </c>
      <c r="X58">
        <v>50</v>
      </c>
      <c r="Y58">
        <v>55.67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218.73</v>
      </c>
      <c r="C59" s="75">
        <v>58.32</v>
      </c>
      <c r="D59" s="135">
        <f t="shared" si="0"/>
        <v>74.95</v>
      </c>
      <c r="E59" s="75"/>
      <c r="F59" s="78">
        <v>16.350000000000001</v>
      </c>
      <c r="G59" s="78">
        <v>16.350000000000001</v>
      </c>
      <c r="H59" s="78">
        <v>16.77</v>
      </c>
      <c r="I59">
        <v>66.040000000000006</v>
      </c>
      <c r="J59">
        <v>148.66</v>
      </c>
      <c r="K59">
        <v>0</v>
      </c>
      <c r="L59">
        <v>0.85</v>
      </c>
      <c r="M59">
        <v>7.04</v>
      </c>
      <c r="N59" s="135">
        <v>24.99</v>
      </c>
      <c r="O59" s="135">
        <v>24.98</v>
      </c>
      <c r="P59" s="135">
        <v>24.98</v>
      </c>
      <c r="Q59">
        <v>1.1100000000000001</v>
      </c>
      <c r="R59">
        <v>122.36</v>
      </c>
      <c r="S59">
        <v>1.66</v>
      </c>
      <c r="T59">
        <v>2.61</v>
      </c>
      <c r="U59">
        <v>0.87</v>
      </c>
      <c r="V59">
        <v>0.87</v>
      </c>
      <c r="W59">
        <v>250</v>
      </c>
      <c r="X59">
        <v>50</v>
      </c>
      <c r="Y59">
        <v>54.93</v>
      </c>
      <c r="Z59">
        <v>45.3</v>
      </c>
      <c r="AA59">
        <v>33.33</v>
      </c>
      <c r="AB59">
        <v>16.670000000000002</v>
      </c>
    </row>
    <row r="60" spans="1:28">
      <c r="A60" t="s">
        <v>102</v>
      </c>
      <c r="B60" s="75">
        <v>218.73</v>
      </c>
      <c r="C60" s="75">
        <v>58.32</v>
      </c>
      <c r="D60" s="135">
        <f t="shared" si="0"/>
        <v>74.95</v>
      </c>
      <c r="E60" s="75"/>
      <c r="F60" s="78">
        <v>15.92</v>
      </c>
      <c r="G60" s="78">
        <v>15.92</v>
      </c>
      <c r="H60" s="78">
        <v>16.32</v>
      </c>
      <c r="I60">
        <v>66.040000000000006</v>
      </c>
      <c r="J60">
        <v>148.66</v>
      </c>
      <c r="K60">
        <v>0</v>
      </c>
      <c r="L60">
        <v>0.85</v>
      </c>
      <c r="M60">
        <v>7.06</v>
      </c>
      <c r="N60" s="135">
        <v>24.99</v>
      </c>
      <c r="O60" s="135">
        <v>24.98</v>
      </c>
      <c r="P60" s="135">
        <v>24.98</v>
      </c>
      <c r="Q60">
        <v>1.1100000000000001</v>
      </c>
      <c r="R60">
        <v>116.63</v>
      </c>
      <c r="S60">
        <v>1.66</v>
      </c>
      <c r="T60">
        <v>3.56</v>
      </c>
      <c r="U60">
        <v>1.19</v>
      </c>
      <c r="V60">
        <v>1.18</v>
      </c>
      <c r="W60">
        <v>250</v>
      </c>
      <c r="X60">
        <v>50</v>
      </c>
      <c r="Y60">
        <v>53.92</v>
      </c>
      <c r="Z60">
        <v>45.5</v>
      </c>
      <c r="AA60">
        <v>33.33</v>
      </c>
      <c r="AB60">
        <v>16.670000000000002</v>
      </c>
    </row>
    <row r="61" spans="1:28">
      <c r="A61" t="s">
        <v>103</v>
      </c>
      <c r="B61" s="75">
        <v>218.73</v>
      </c>
      <c r="C61" s="75">
        <v>58.32</v>
      </c>
      <c r="D61" s="135">
        <f t="shared" si="0"/>
        <v>74.95</v>
      </c>
      <c r="E61" s="75"/>
      <c r="F61" s="78">
        <v>15.34</v>
      </c>
      <c r="G61" s="78">
        <v>15.34</v>
      </c>
      <c r="H61" s="78">
        <v>15.71</v>
      </c>
      <c r="I61">
        <v>66.040000000000006</v>
      </c>
      <c r="J61">
        <v>148.66</v>
      </c>
      <c r="K61">
        <v>0</v>
      </c>
      <c r="L61">
        <v>0.85</v>
      </c>
      <c r="M61">
        <v>7.29</v>
      </c>
      <c r="N61" s="135">
        <v>24.99</v>
      </c>
      <c r="O61" s="135">
        <v>24.98</v>
      </c>
      <c r="P61" s="135">
        <v>24.98</v>
      </c>
      <c r="Q61">
        <v>1.1100000000000001</v>
      </c>
      <c r="R61">
        <v>110.59</v>
      </c>
      <c r="S61">
        <v>1.66</v>
      </c>
      <c r="T61">
        <v>4.8600000000000003</v>
      </c>
      <c r="U61">
        <v>1.62</v>
      </c>
      <c r="V61">
        <v>1.61</v>
      </c>
      <c r="W61">
        <v>247.88</v>
      </c>
      <c r="X61">
        <v>49.57</v>
      </c>
      <c r="Y61">
        <v>52.51</v>
      </c>
      <c r="Z61">
        <v>43.29</v>
      </c>
      <c r="AA61">
        <v>33.33</v>
      </c>
      <c r="AB61">
        <v>16.670000000000002</v>
      </c>
    </row>
    <row r="62" spans="1:28">
      <c r="A62" t="s">
        <v>104</v>
      </c>
      <c r="B62" s="75">
        <v>218.73</v>
      </c>
      <c r="C62" s="75">
        <v>58.32</v>
      </c>
      <c r="D62" s="135">
        <f t="shared" si="0"/>
        <v>74.95</v>
      </c>
      <c r="E62" s="75"/>
      <c r="F62" s="78">
        <v>14.68</v>
      </c>
      <c r="G62" s="78">
        <v>14.68</v>
      </c>
      <c r="H62" s="78">
        <v>15.04</v>
      </c>
      <c r="I62">
        <v>66.040000000000006</v>
      </c>
      <c r="J62">
        <v>148.66</v>
      </c>
      <c r="K62">
        <v>0</v>
      </c>
      <c r="L62">
        <v>0.85</v>
      </c>
      <c r="M62">
        <v>7.49</v>
      </c>
      <c r="N62" s="135">
        <v>24.99</v>
      </c>
      <c r="O62" s="135">
        <v>24.98</v>
      </c>
      <c r="P62" s="135">
        <v>24.98</v>
      </c>
      <c r="Q62">
        <v>1.1100000000000001</v>
      </c>
      <c r="R62">
        <v>103.48</v>
      </c>
      <c r="S62">
        <v>1.66</v>
      </c>
      <c r="T62">
        <v>6.01</v>
      </c>
      <c r="U62">
        <v>2</v>
      </c>
      <c r="V62">
        <v>2</v>
      </c>
      <c r="W62">
        <v>236.33</v>
      </c>
      <c r="X62">
        <v>47.26</v>
      </c>
      <c r="Y62">
        <v>50.87</v>
      </c>
      <c r="Z62">
        <v>42.06</v>
      </c>
      <c r="AA62">
        <v>33.33</v>
      </c>
      <c r="AB62">
        <v>16.670000000000002</v>
      </c>
    </row>
    <row r="63" spans="1:28">
      <c r="A63" t="s">
        <v>105</v>
      </c>
      <c r="B63" s="75">
        <v>218.73</v>
      </c>
      <c r="C63" s="75">
        <v>58.32</v>
      </c>
      <c r="D63" s="135">
        <f t="shared" si="0"/>
        <v>74.95</v>
      </c>
      <c r="E63" s="75"/>
      <c r="F63" s="78">
        <v>13.9</v>
      </c>
      <c r="G63" s="78">
        <v>13.9</v>
      </c>
      <c r="H63" s="78">
        <v>14.25</v>
      </c>
      <c r="I63">
        <v>66.040000000000006</v>
      </c>
      <c r="J63">
        <v>148.66</v>
      </c>
      <c r="K63">
        <v>0</v>
      </c>
      <c r="L63">
        <v>0.93</v>
      </c>
      <c r="M63">
        <v>7.7</v>
      </c>
      <c r="N63" s="135">
        <v>24.99</v>
      </c>
      <c r="O63" s="135">
        <v>24.98</v>
      </c>
      <c r="P63" s="135">
        <v>24.98</v>
      </c>
      <c r="Q63">
        <v>1.1399999999999999</v>
      </c>
      <c r="R63">
        <v>95.2</v>
      </c>
      <c r="S63">
        <v>1.66</v>
      </c>
      <c r="T63">
        <v>7.58</v>
      </c>
      <c r="U63">
        <v>2.5299999999999998</v>
      </c>
      <c r="V63">
        <v>2.52</v>
      </c>
      <c r="W63">
        <v>222.54</v>
      </c>
      <c r="X63">
        <v>44.51</v>
      </c>
      <c r="Y63">
        <v>48.81</v>
      </c>
      <c r="Z63">
        <v>40.340000000000003</v>
      </c>
      <c r="AA63">
        <v>33.33</v>
      </c>
      <c r="AB63">
        <v>16.670000000000002</v>
      </c>
    </row>
    <row r="64" spans="1:28">
      <c r="A64" t="s">
        <v>106</v>
      </c>
      <c r="B64" s="75">
        <v>218.73</v>
      </c>
      <c r="C64" s="75">
        <v>58.32</v>
      </c>
      <c r="D64" s="135">
        <f t="shared" si="0"/>
        <v>74.95</v>
      </c>
      <c r="E64" s="75"/>
      <c r="F64" s="78">
        <v>13.12</v>
      </c>
      <c r="G64" s="78">
        <v>13.12</v>
      </c>
      <c r="H64" s="78">
        <v>13.45</v>
      </c>
      <c r="I64">
        <v>66.040000000000006</v>
      </c>
      <c r="J64">
        <v>148.66</v>
      </c>
      <c r="K64">
        <v>0</v>
      </c>
      <c r="L64">
        <v>0.93</v>
      </c>
      <c r="M64">
        <v>8.89</v>
      </c>
      <c r="N64" s="135">
        <v>24.99</v>
      </c>
      <c r="O64" s="135">
        <v>24.98</v>
      </c>
      <c r="P64" s="135">
        <v>24.98</v>
      </c>
      <c r="Q64">
        <v>1.1399999999999999</v>
      </c>
      <c r="R64">
        <v>86.76</v>
      </c>
      <c r="S64">
        <v>1.66</v>
      </c>
      <c r="T64">
        <v>16.010000000000002</v>
      </c>
      <c r="U64">
        <v>5.34</v>
      </c>
      <c r="V64">
        <v>5.33</v>
      </c>
      <c r="W64">
        <v>212.33</v>
      </c>
      <c r="X64">
        <v>42.47</v>
      </c>
      <c r="Y64">
        <v>46.32</v>
      </c>
      <c r="Z64">
        <v>38.200000000000003</v>
      </c>
      <c r="AA64">
        <v>33.33</v>
      </c>
      <c r="AB64">
        <v>16.670000000000002</v>
      </c>
    </row>
    <row r="65" spans="1:28">
      <c r="A65" t="s">
        <v>107</v>
      </c>
      <c r="B65" s="75">
        <v>218.73</v>
      </c>
      <c r="C65" s="75">
        <v>58.32</v>
      </c>
      <c r="D65" s="135">
        <f t="shared" si="0"/>
        <v>74.95</v>
      </c>
      <c r="E65" s="75"/>
      <c r="F65" s="78">
        <v>12.21</v>
      </c>
      <c r="G65" s="78">
        <v>12.21</v>
      </c>
      <c r="H65" s="78">
        <v>12.51</v>
      </c>
      <c r="I65">
        <v>66.040000000000006</v>
      </c>
      <c r="J65">
        <v>148.66</v>
      </c>
      <c r="K65">
        <v>0</v>
      </c>
      <c r="L65">
        <v>0.93</v>
      </c>
      <c r="M65">
        <v>9.36</v>
      </c>
      <c r="N65" s="135">
        <v>24.99</v>
      </c>
      <c r="O65" s="135">
        <v>24.98</v>
      </c>
      <c r="P65" s="135">
        <v>24.98</v>
      </c>
      <c r="Q65">
        <v>1.1399999999999999</v>
      </c>
      <c r="R65">
        <v>77.2</v>
      </c>
      <c r="S65">
        <v>1.66</v>
      </c>
      <c r="T65">
        <v>16.71</v>
      </c>
      <c r="U65">
        <v>5.57</v>
      </c>
      <c r="V65">
        <v>5.56</v>
      </c>
      <c r="W65">
        <v>199.13</v>
      </c>
      <c r="X65">
        <v>39.83</v>
      </c>
      <c r="Y65">
        <v>43.61</v>
      </c>
      <c r="Z65">
        <v>36.47</v>
      </c>
      <c r="AA65">
        <v>33.33</v>
      </c>
      <c r="AB65">
        <v>16.670000000000002</v>
      </c>
    </row>
    <row r="66" spans="1:28">
      <c r="A66" t="s">
        <v>108</v>
      </c>
      <c r="B66" s="75">
        <v>218.73</v>
      </c>
      <c r="C66" s="75">
        <v>58.32</v>
      </c>
      <c r="D66" s="135">
        <f t="shared" si="0"/>
        <v>74.95</v>
      </c>
      <c r="E66" s="75"/>
      <c r="F66" s="78">
        <v>11.07</v>
      </c>
      <c r="G66" s="78">
        <v>11.07</v>
      </c>
      <c r="H66" s="78">
        <v>11.35</v>
      </c>
      <c r="I66">
        <v>66.040000000000006</v>
      </c>
      <c r="J66">
        <v>148.66</v>
      </c>
      <c r="K66">
        <v>0</v>
      </c>
      <c r="L66">
        <v>0.93</v>
      </c>
      <c r="M66">
        <v>9.7799999999999994</v>
      </c>
      <c r="N66" s="135">
        <v>24.99</v>
      </c>
      <c r="O66" s="135">
        <v>24.98</v>
      </c>
      <c r="P66" s="135">
        <v>24.98</v>
      </c>
      <c r="Q66">
        <v>1.1399999999999999</v>
      </c>
      <c r="R66">
        <v>66.92</v>
      </c>
      <c r="S66">
        <v>1.66</v>
      </c>
      <c r="T66">
        <v>17.010000000000002</v>
      </c>
      <c r="U66">
        <v>5.67</v>
      </c>
      <c r="V66">
        <v>5.67</v>
      </c>
      <c r="W66">
        <v>183.93</v>
      </c>
      <c r="X66">
        <v>36.79</v>
      </c>
      <c r="Y66">
        <v>40.72</v>
      </c>
      <c r="Z66">
        <v>34.51</v>
      </c>
      <c r="AA66">
        <v>30.6</v>
      </c>
      <c r="AB66">
        <v>15.3</v>
      </c>
    </row>
    <row r="67" spans="1:28">
      <c r="A67" t="s">
        <v>109</v>
      </c>
      <c r="B67" s="75">
        <v>260.07</v>
      </c>
      <c r="C67" s="75">
        <v>58.32</v>
      </c>
      <c r="D67" s="135">
        <f t="shared" si="0"/>
        <v>74.95</v>
      </c>
      <c r="E67" s="75"/>
      <c r="F67" s="78">
        <v>9.9600000000000009</v>
      </c>
      <c r="G67" s="78">
        <v>9.9600000000000009</v>
      </c>
      <c r="H67" s="78">
        <v>10.210000000000001</v>
      </c>
      <c r="I67">
        <v>66.040000000000006</v>
      </c>
      <c r="J67">
        <v>197.03</v>
      </c>
      <c r="K67">
        <v>0</v>
      </c>
      <c r="L67">
        <v>0.93</v>
      </c>
      <c r="M67">
        <v>10.17</v>
      </c>
      <c r="N67" s="135">
        <v>24.99</v>
      </c>
      <c r="O67" s="135">
        <v>24.98</v>
      </c>
      <c r="P67" s="135">
        <v>24.98</v>
      </c>
      <c r="Q67">
        <v>1.1399999999999999</v>
      </c>
      <c r="R67">
        <v>56.53</v>
      </c>
      <c r="S67">
        <v>1.61</v>
      </c>
      <c r="T67">
        <v>17.510000000000002</v>
      </c>
      <c r="U67">
        <v>5.84</v>
      </c>
      <c r="V67">
        <v>5.83</v>
      </c>
      <c r="W67">
        <v>167.68</v>
      </c>
      <c r="X67">
        <v>33.53</v>
      </c>
      <c r="Y67">
        <v>37.64</v>
      </c>
      <c r="Z67">
        <v>31.43</v>
      </c>
      <c r="AA67">
        <v>27.17</v>
      </c>
      <c r="AB67">
        <v>13.59</v>
      </c>
    </row>
    <row r="68" spans="1:28">
      <c r="A68" t="s">
        <v>110</v>
      </c>
      <c r="B68" s="75">
        <v>260.07</v>
      </c>
      <c r="C68" s="75">
        <v>58.32</v>
      </c>
      <c r="D68" s="135">
        <f t="shared" ref="D68:D98" si="1">N68+O68+P68</f>
        <v>74.52</v>
      </c>
      <c r="E68" s="75"/>
      <c r="F68" s="78">
        <v>8.81</v>
      </c>
      <c r="G68" s="78">
        <v>8.81</v>
      </c>
      <c r="H68" s="78">
        <v>9.0299999999999994</v>
      </c>
      <c r="I68">
        <v>66.040000000000006</v>
      </c>
      <c r="J68">
        <v>197.03</v>
      </c>
      <c r="K68">
        <v>0</v>
      </c>
      <c r="L68">
        <v>0.93</v>
      </c>
      <c r="M68">
        <v>10.52</v>
      </c>
      <c r="N68" s="135">
        <v>25.88</v>
      </c>
      <c r="O68" s="135">
        <v>22.75</v>
      </c>
      <c r="P68" s="135">
        <v>25.89</v>
      </c>
      <c r="Q68">
        <v>1.1399999999999999</v>
      </c>
      <c r="R68">
        <v>45.83</v>
      </c>
      <c r="S68">
        <v>1.61</v>
      </c>
      <c r="T68">
        <v>18.010000000000002</v>
      </c>
      <c r="U68">
        <v>6</v>
      </c>
      <c r="V68">
        <v>6.01</v>
      </c>
      <c r="W68">
        <v>149.63</v>
      </c>
      <c r="X68">
        <v>29.92</v>
      </c>
      <c r="Y68">
        <v>34.21</v>
      </c>
      <c r="Z68">
        <v>28.58</v>
      </c>
      <c r="AA68">
        <v>23.62</v>
      </c>
      <c r="AB68">
        <v>11.81</v>
      </c>
    </row>
    <row r="69" spans="1:28">
      <c r="A69" t="s">
        <v>111</v>
      </c>
      <c r="B69" s="75">
        <v>260.07</v>
      </c>
      <c r="C69" s="75">
        <v>58.32</v>
      </c>
      <c r="D69" s="135">
        <f t="shared" si="1"/>
        <v>66.16</v>
      </c>
      <c r="E69" s="75"/>
      <c r="F69" s="78">
        <v>7.46</v>
      </c>
      <c r="G69" s="78">
        <v>7.46</v>
      </c>
      <c r="H69" s="78">
        <v>7.65</v>
      </c>
      <c r="I69">
        <v>66.040000000000006</v>
      </c>
      <c r="J69">
        <v>197.03</v>
      </c>
      <c r="K69">
        <v>0</v>
      </c>
      <c r="L69">
        <v>0.93</v>
      </c>
      <c r="M69">
        <v>10.91</v>
      </c>
      <c r="N69" s="135">
        <v>27.19</v>
      </c>
      <c r="O69" s="135">
        <v>14.24</v>
      </c>
      <c r="P69" s="135">
        <v>24.73</v>
      </c>
      <c r="Q69">
        <v>1.1399999999999999</v>
      </c>
      <c r="R69">
        <v>35.409999999999997</v>
      </c>
      <c r="S69">
        <v>1.61</v>
      </c>
      <c r="T69">
        <v>18.41</v>
      </c>
      <c r="U69">
        <v>6.14</v>
      </c>
      <c r="V69">
        <v>6.13</v>
      </c>
      <c r="W69">
        <v>130.71</v>
      </c>
      <c r="X69">
        <v>26.14</v>
      </c>
      <c r="Y69">
        <v>30.53</v>
      </c>
      <c r="Z69">
        <v>25.59</v>
      </c>
      <c r="AA69">
        <v>19.87</v>
      </c>
      <c r="AB69">
        <v>9.94</v>
      </c>
    </row>
    <row r="70" spans="1:28">
      <c r="A70" t="s">
        <v>112</v>
      </c>
      <c r="B70" s="75">
        <v>260.07</v>
      </c>
      <c r="C70" s="75">
        <v>58.32</v>
      </c>
      <c r="D70" s="135">
        <f t="shared" si="1"/>
        <v>37.42</v>
      </c>
      <c r="E70" s="75"/>
      <c r="F70" s="78">
        <v>5.91</v>
      </c>
      <c r="G70" s="78">
        <v>5.91</v>
      </c>
      <c r="H70" s="78">
        <v>6.05</v>
      </c>
      <c r="I70">
        <v>66.040000000000006</v>
      </c>
      <c r="J70">
        <v>245.08</v>
      </c>
      <c r="K70">
        <v>0</v>
      </c>
      <c r="L70">
        <v>0.93</v>
      </c>
      <c r="M70">
        <v>11.51</v>
      </c>
      <c r="N70" s="135">
        <v>17.02</v>
      </c>
      <c r="O70" s="135">
        <v>7.04</v>
      </c>
      <c r="P70" s="135">
        <v>13.36</v>
      </c>
      <c r="Q70">
        <v>1.1399999999999999</v>
      </c>
      <c r="R70">
        <v>24.18</v>
      </c>
      <c r="S70">
        <v>1.61</v>
      </c>
      <c r="T70">
        <v>38.6</v>
      </c>
      <c r="U70">
        <v>12.87</v>
      </c>
      <c r="V70">
        <v>12.85</v>
      </c>
      <c r="W70">
        <v>110.36</v>
      </c>
      <c r="X70">
        <v>22.07</v>
      </c>
      <c r="Y70">
        <v>26.6</v>
      </c>
      <c r="Z70">
        <v>22.87</v>
      </c>
      <c r="AA70">
        <v>16.010000000000002</v>
      </c>
      <c r="AB70">
        <v>8</v>
      </c>
    </row>
    <row r="71" spans="1:28">
      <c r="A71" t="s">
        <v>113</v>
      </c>
      <c r="B71" s="75">
        <v>260.07</v>
      </c>
      <c r="C71" s="75">
        <v>73.040000000000006</v>
      </c>
      <c r="D71" s="135">
        <f t="shared" si="1"/>
        <v>14.219999999999999</v>
      </c>
      <c r="E71" s="75"/>
      <c r="F71" s="78">
        <v>3.78</v>
      </c>
      <c r="G71" s="78">
        <v>3.78</v>
      </c>
      <c r="H71" s="78">
        <v>3.88</v>
      </c>
      <c r="I71">
        <v>66.040000000000006</v>
      </c>
      <c r="J71">
        <v>270.31</v>
      </c>
      <c r="K71">
        <v>0</v>
      </c>
      <c r="L71">
        <v>0.85</v>
      </c>
      <c r="M71">
        <v>13.13</v>
      </c>
      <c r="N71" s="135">
        <v>6.54</v>
      </c>
      <c r="O71" s="135">
        <v>1.75</v>
      </c>
      <c r="P71" s="135">
        <v>5.93</v>
      </c>
      <c r="Q71">
        <v>1.07</v>
      </c>
      <c r="R71">
        <v>14.24</v>
      </c>
      <c r="S71">
        <v>1.61</v>
      </c>
      <c r="T71">
        <v>38.46</v>
      </c>
      <c r="U71">
        <v>12.82</v>
      </c>
      <c r="V71">
        <v>12.82</v>
      </c>
      <c r="W71">
        <v>88.16</v>
      </c>
      <c r="X71">
        <v>17.63</v>
      </c>
      <c r="Y71">
        <v>22.4</v>
      </c>
      <c r="Z71">
        <v>19.079999999999998</v>
      </c>
      <c r="AA71">
        <v>12.11</v>
      </c>
      <c r="AB71">
        <v>6.06</v>
      </c>
    </row>
    <row r="72" spans="1:28">
      <c r="A72" t="s">
        <v>114</v>
      </c>
      <c r="B72" s="75">
        <v>260.07</v>
      </c>
      <c r="C72" s="75">
        <v>73.040000000000006</v>
      </c>
      <c r="D72" s="135">
        <f t="shared" si="1"/>
        <v>3.06</v>
      </c>
      <c r="E72" s="75"/>
      <c r="F72" s="78">
        <v>2.2799999999999998</v>
      </c>
      <c r="G72" s="78">
        <v>2.2799999999999998</v>
      </c>
      <c r="H72" s="78">
        <v>2.33</v>
      </c>
      <c r="I72">
        <v>66.040000000000006</v>
      </c>
      <c r="J72">
        <v>270.31</v>
      </c>
      <c r="K72">
        <v>0</v>
      </c>
      <c r="L72">
        <v>0.85</v>
      </c>
      <c r="M72">
        <v>13.29</v>
      </c>
      <c r="N72" s="135">
        <v>1.23</v>
      </c>
      <c r="O72" s="135">
        <v>0.47</v>
      </c>
      <c r="P72" s="135">
        <v>1.36</v>
      </c>
      <c r="Q72">
        <v>1.07</v>
      </c>
      <c r="R72">
        <v>7.35</v>
      </c>
      <c r="S72">
        <v>1.61</v>
      </c>
      <c r="T72">
        <v>39.26</v>
      </c>
      <c r="U72">
        <v>13.09</v>
      </c>
      <c r="V72">
        <v>13.07</v>
      </c>
      <c r="W72">
        <v>65.319999999999993</v>
      </c>
      <c r="X72">
        <v>13.06</v>
      </c>
      <c r="Y72">
        <v>17.96</v>
      </c>
      <c r="Z72">
        <v>15.05</v>
      </c>
      <c r="AA72">
        <v>8.4499999999999993</v>
      </c>
      <c r="AB72">
        <v>4.2300000000000004</v>
      </c>
    </row>
    <row r="73" spans="1:28">
      <c r="A73" t="s">
        <v>115</v>
      </c>
      <c r="B73" s="75">
        <v>260.07</v>
      </c>
      <c r="C73" s="75">
        <v>58.32</v>
      </c>
      <c r="D73" s="135">
        <f t="shared" si="1"/>
        <v>0</v>
      </c>
      <c r="E73" s="75"/>
      <c r="F73" s="78">
        <v>1.02</v>
      </c>
      <c r="G73" s="78">
        <v>1.02</v>
      </c>
      <c r="H73" s="78">
        <v>1.04</v>
      </c>
      <c r="I73">
        <v>66.040000000000006</v>
      </c>
      <c r="J73">
        <v>270.31</v>
      </c>
      <c r="K73">
        <v>0</v>
      </c>
      <c r="L73">
        <v>0.85</v>
      </c>
      <c r="M73">
        <v>13.53</v>
      </c>
      <c r="N73" s="135">
        <v>0</v>
      </c>
      <c r="O73" s="135">
        <v>0</v>
      </c>
      <c r="P73" s="135">
        <v>0</v>
      </c>
      <c r="Q73">
        <v>1.07</v>
      </c>
      <c r="R73">
        <v>3.42</v>
      </c>
      <c r="S73">
        <v>1.61</v>
      </c>
      <c r="T73">
        <v>40.71</v>
      </c>
      <c r="U73">
        <v>13.57</v>
      </c>
      <c r="V73">
        <v>13.56</v>
      </c>
      <c r="W73">
        <v>39.58</v>
      </c>
      <c r="X73">
        <v>7.91</v>
      </c>
      <c r="Y73">
        <v>13.49</v>
      </c>
      <c r="Z73">
        <v>10.63</v>
      </c>
      <c r="AA73">
        <v>5.27</v>
      </c>
      <c r="AB73">
        <v>2.64</v>
      </c>
    </row>
    <row r="74" spans="1:28">
      <c r="A74" t="s">
        <v>116</v>
      </c>
      <c r="B74" s="75">
        <v>260.07</v>
      </c>
      <c r="C74" s="75">
        <v>73.040000000000006</v>
      </c>
      <c r="D74" s="135">
        <f t="shared" si="1"/>
        <v>0</v>
      </c>
      <c r="E74" s="75"/>
      <c r="F74" s="78">
        <v>0.36</v>
      </c>
      <c r="G74" s="78">
        <v>0.36</v>
      </c>
      <c r="H74" s="78">
        <v>0.37</v>
      </c>
      <c r="I74">
        <v>84.9</v>
      </c>
      <c r="J74">
        <v>270.31</v>
      </c>
      <c r="K74">
        <v>0</v>
      </c>
      <c r="L74">
        <v>0.85</v>
      </c>
      <c r="M74">
        <v>13.89</v>
      </c>
      <c r="N74" s="135">
        <v>0</v>
      </c>
      <c r="O74" s="135">
        <v>0</v>
      </c>
      <c r="P74" s="135">
        <v>0</v>
      </c>
      <c r="Q74">
        <v>1.07</v>
      </c>
      <c r="R74">
        <v>1.17</v>
      </c>
      <c r="S74">
        <v>1.61</v>
      </c>
      <c r="T74">
        <v>40.94</v>
      </c>
      <c r="U74">
        <v>13.65</v>
      </c>
      <c r="V74">
        <v>13.63</v>
      </c>
      <c r="W74">
        <v>19.13</v>
      </c>
      <c r="X74">
        <v>3.82</v>
      </c>
      <c r="Y74">
        <v>8.81</v>
      </c>
      <c r="Z74">
        <v>6.5</v>
      </c>
      <c r="AA74">
        <v>2.44</v>
      </c>
      <c r="AB74">
        <v>1.22</v>
      </c>
    </row>
    <row r="75" spans="1:28">
      <c r="A75" t="s">
        <v>117</v>
      </c>
      <c r="B75" s="75">
        <v>260.07</v>
      </c>
      <c r="C75" s="75">
        <v>73.040000000000006</v>
      </c>
      <c r="D75" s="135">
        <f t="shared" si="1"/>
        <v>0</v>
      </c>
      <c r="E75" s="75"/>
      <c r="F75" s="78">
        <v>0.01</v>
      </c>
      <c r="G75" s="78">
        <v>0.01</v>
      </c>
      <c r="H75" s="78">
        <v>0.01</v>
      </c>
      <c r="I75">
        <v>116.72</v>
      </c>
      <c r="J75">
        <v>270.31</v>
      </c>
      <c r="K75">
        <v>0</v>
      </c>
      <c r="L75">
        <v>0.85</v>
      </c>
      <c r="M75">
        <v>14.92</v>
      </c>
      <c r="N75" s="135">
        <v>0</v>
      </c>
      <c r="O75" s="135">
        <v>0</v>
      </c>
      <c r="P75" s="135">
        <v>0</v>
      </c>
      <c r="Q75">
        <v>1.07</v>
      </c>
      <c r="R75">
        <v>0</v>
      </c>
      <c r="S75">
        <v>1.61</v>
      </c>
      <c r="T75">
        <v>65.92</v>
      </c>
      <c r="U75">
        <v>21.97</v>
      </c>
      <c r="V75">
        <v>21.98</v>
      </c>
      <c r="W75">
        <v>5.78</v>
      </c>
      <c r="X75">
        <v>1.1599999999999999</v>
      </c>
      <c r="Y75">
        <v>4.16</v>
      </c>
      <c r="Z75">
        <v>5.61</v>
      </c>
      <c r="AA75">
        <v>0.51</v>
      </c>
      <c r="AB75">
        <v>0.26</v>
      </c>
    </row>
    <row r="76" spans="1:28">
      <c r="A76" t="s">
        <v>118</v>
      </c>
      <c r="B76" s="75">
        <v>260.07</v>
      </c>
      <c r="C76" s="75">
        <v>73.040000000000006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116.72</v>
      </c>
      <c r="J76">
        <v>270.31</v>
      </c>
      <c r="K76">
        <v>0</v>
      </c>
      <c r="L76">
        <v>0.85</v>
      </c>
      <c r="M76">
        <v>13.93</v>
      </c>
      <c r="N76" s="135">
        <v>0</v>
      </c>
      <c r="O76" s="135">
        <v>0</v>
      </c>
      <c r="P76" s="135">
        <v>0</v>
      </c>
      <c r="Q76">
        <v>1.07</v>
      </c>
      <c r="R76">
        <v>0</v>
      </c>
      <c r="S76">
        <v>1.61</v>
      </c>
      <c r="T76">
        <v>66.22</v>
      </c>
      <c r="U76">
        <v>22.07</v>
      </c>
      <c r="V76">
        <v>22.07</v>
      </c>
      <c r="W76">
        <v>0.62</v>
      </c>
      <c r="X76">
        <v>0.12</v>
      </c>
      <c r="Y76">
        <v>1.23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260.07</v>
      </c>
      <c r="C77" s="75">
        <v>73.040000000000006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116.72</v>
      </c>
      <c r="J77">
        <v>270.31</v>
      </c>
      <c r="K77">
        <v>0</v>
      </c>
      <c r="L77">
        <v>0.85</v>
      </c>
      <c r="M77">
        <v>13.77</v>
      </c>
      <c r="N77" s="135">
        <v>0</v>
      </c>
      <c r="O77" s="135">
        <v>0</v>
      </c>
      <c r="P77" s="135">
        <v>0</v>
      </c>
      <c r="Q77">
        <v>1.07</v>
      </c>
      <c r="R77">
        <v>0</v>
      </c>
      <c r="S77">
        <v>1.61</v>
      </c>
      <c r="T77">
        <v>66.39</v>
      </c>
      <c r="U77">
        <v>22.13</v>
      </c>
      <c r="V77">
        <v>22.12</v>
      </c>
      <c r="W77">
        <v>0</v>
      </c>
      <c r="X77">
        <v>0</v>
      </c>
      <c r="Y77">
        <v>0.13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260.07</v>
      </c>
      <c r="C78" s="75">
        <v>73.040000000000006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116.72</v>
      </c>
      <c r="J78">
        <v>270.31</v>
      </c>
      <c r="K78">
        <v>0</v>
      </c>
      <c r="L78">
        <v>0.85</v>
      </c>
      <c r="M78">
        <v>13.79</v>
      </c>
      <c r="N78" s="135">
        <v>0</v>
      </c>
      <c r="O78" s="135">
        <v>0</v>
      </c>
      <c r="P78" s="135">
        <v>0</v>
      </c>
      <c r="Q78">
        <v>1.07</v>
      </c>
      <c r="R78">
        <v>0</v>
      </c>
      <c r="S78">
        <v>1.61</v>
      </c>
      <c r="T78">
        <v>65.66</v>
      </c>
      <c r="U78">
        <v>21.89</v>
      </c>
      <c r="V78">
        <v>21.87</v>
      </c>
      <c r="W78">
        <v>0</v>
      </c>
      <c r="X78">
        <v>0</v>
      </c>
      <c r="Y78">
        <v>0.12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260.07</v>
      </c>
      <c r="C79" s="75">
        <v>73.040000000000006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116.72</v>
      </c>
      <c r="J79">
        <v>270.31</v>
      </c>
      <c r="K79">
        <v>0</v>
      </c>
      <c r="L79">
        <v>0.81</v>
      </c>
      <c r="M79">
        <v>20.5</v>
      </c>
      <c r="N79" s="135">
        <v>0</v>
      </c>
      <c r="O79" s="135">
        <v>0</v>
      </c>
      <c r="P79" s="135">
        <v>0</v>
      </c>
      <c r="Q79">
        <v>1.07</v>
      </c>
      <c r="R79">
        <v>0</v>
      </c>
      <c r="S79">
        <v>1.61</v>
      </c>
      <c r="T79">
        <v>66.459999999999994</v>
      </c>
      <c r="U79">
        <v>22.15</v>
      </c>
      <c r="V79">
        <v>22.16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260.07</v>
      </c>
      <c r="C80" s="75">
        <v>73.040000000000006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116.72</v>
      </c>
      <c r="J80">
        <v>270.31</v>
      </c>
      <c r="K80">
        <v>0</v>
      </c>
      <c r="L80">
        <v>0.81</v>
      </c>
      <c r="M80">
        <v>20.74</v>
      </c>
      <c r="N80" s="135">
        <v>0</v>
      </c>
      <c r="O80" s="135">
        <v>0</v>
      </c>
      <c r="P80" s="135">
        <v>0</v>
      </c>
      <c r="Q80">
        <v>1.07</v>
      </c>
      <c r="R80">
        <v>0</v>
      </c>
      <c r="S80">
        <v>1.61</v>
      </c>
      <c r="T80">
        <v>45.01</v>
      </c>
      <c r="U80">
        <v>15</v>
      </c>
      <c r="V80">
        <v>15.01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260.07</v>
      </c>
      <c r="C81" s="75">
        <v>73.040000000000006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116.72</v>
      </c>
      <c r="J81">
        <v>270.31</v>
      </c>
      <c r="K81">
        <v>0</v>
      </c>
      <c r="L81">
        <v>0.81</v>
      </c>
      <c r="M81">
        <v>21.04</v>
      </c>
      <c r="N81" s="135">
        <v>0</v>
      </c>
      <c r="O81" s="135">
        <v>0</v>
      </c>
      <c r="P81" s="135">
        <v>0</v>
      </c>
      <c r="Q81">
        <v>1.07</v>
      </c>
      <c r="R81">
        <v>0</v>
      </c>
      <c r="S81">
        <v>1.61</v>
      </c>
      <c r="T81">
        <v>44.01</v>
      </c>
      <c r="U81">
        <v>14.67</v>
      </c>
      <c r="V81">
        <v>14.67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260.07</v>
      </c>
      <c r="C82" s="75">
        <v>73.040000000000006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116.72</v>
      </c>
      <c r="J82">
        <v>270.31</v>
      </c>
      <c r="K82">
        <v>0</v>
      </c>
      <c r="L82">
        <v>0.81</v>
      </c>
      <c r="M82">
        <v>21.24</v>
      </c>
      <c r="N82" s="135">
        <v>0</v>
      </c>
      <c r="O82" s="135">
        <v>0</v>
      </c>
      <c r="P82" s="135">
        <v>0</v>
      </c>
      <c r="Q82">
        <v>1.07</v>
      </c>
      <c r="R82">
        <v>0</v>
      </c>
      <c r="S82">
        <v>1.61</v>
      </c>
      <c r="T82">
        <v>43.63</v>
      </c>
      <c r="U82">
        <v>14.54</v>
      </c>
      <c r="V82">
        <v>14.54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260.07</v>
      </c>
      <c r="C83" s="75">
        <v>73.040000000000006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75.48</v>
      </c>
      <c r="J83">
        <v>270.31</v>
      </c>
      <c r="K83">
        <v>0</v>
      </c>
      <c r="L83">
        <v>0.81</v>
      </c>
      <c r="M83">
        <v>21.54</v>
      </c>
      <c r="N83" s="135">
        <v>0</v>
      </c>
      <c r="O83" s="135">
        <v>0</v>
      </c>
      <c r="P83" s="135">
        <v>0</v>
      </c>
      <c r="Q83">
        <v>1.07</v>
      </c>
      <c r="R83">
        <v>0</v>
      </c>
      <c r="S83">
        <v>1.57</v>
      </c>
      <c r="T83">
        <v>43.01</v>
      </c>
      <c r="U83">
        <v>14.34</v>
      </c>
      <c r="V83">
        <v>14.33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260.07</v>
      </c>
      <c r="C84" s="75">
        <v>73.040000000000006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75.48</v>
      </c>
      <c r="J84">
        <v>270.31</v>
      </c>
      <c r="K84">
        <v>0</v>
      </c>
      <c r="L84">
        <v>0.81</v>
      </c>
      <c r="M84">
        <v>22.08</v>
      </c>
      <c r="N84" s="135">
        <v>0</v>
      </c>
      <c r="O84" s="135">
        <v>0</v>
      </c>
      <c r="P84" s="135">
        <v>0</v>
      </c>
      <c r="Q84">
        <v>1.07</v>
      </c>
      <c r="R84">
        <v>0</v>
      </c>
      <c r="S84">
        <v>1.57</v>
      </c>
      <c r="T84">
        <v>42.77</v>
      </c>
      <c r="U84">
        <v>14.26</v>
      </c>
      <c r="V84">
        <v>14.25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260.07</v>
      </c>
      <c r="C85" s="75">
        <v>73.040000000000006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66.040000000000006</v>
      </c>
      <c r="J85">
        <v>270.31</v>
      </c>
      <c r="K85">
        <v>0</v>
      </c>
      <c r="L85">
        <v>0.81</v>
      </c>
      <c r="M85">
        <v>22.05</v>
      </c>
      <c r="N85" s="135">
        <v>0</v>
      </c>
      <c r="O85" s="135">
        <v>0</v>
      </c>
      <c r="P85" s="135">
        <v>0</v>
      </c>
      <c r="Q85">
        <v>1.07</v>
      </c>
      <c r="R85">
        <v>0</v>
      </c>
      <c r="S85">
        <v>1.57</v>
      </c>
      <c r="T85">
        <v>42.13</v>
      </c>
      <c r="U85">
        <v>14.04</v>
      </c>
      <c r="V85">
        <v>14.05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260.07</v>
      </c>
      <c r="C86" s="75">
        <v>73.040000000000006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66.040000000000006</v>
      </c>
      <c r="J86">
        <v>270.31</v>
      </c>
      <c r="K86">
        <v>0</v>
      </c>
      <c r="L86">
        <v>0.81</v>
      </c>
      <c r="M86">
        <v>21.93</v>
      </c>
      <c r="N86" s="135">
        <v>0</v>
      </c>
      <c r="O86" s="135">
        <v>0</v>
      </c>
      <c r="P86" s="135">
        <v>0</v>
      </c>
      <c r="Q86">
        <v>1.07</v>
      </c>
      <c r="R86">
        <v>0</v>
      </c>
      <c r="S86">
        <v>1.57</v>
      </c>
      <c r="T86">
        <v>41.15</v>
      </c>
      <c r="U86">
        <v>13.72</v>
      </c>
      <c r="V86">
        <v>13.7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260.07</v>
      </c>
      <c r="C87" s="75">
        <v>73.040000000000006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66.040000000000006</v>
      </c>
      <c r="J87">
        <v>270.31</v>
      </c>
      <c r="K87">
        <v>0</v>
      </c>
      <c r="L87">
        <v>0.81</v>
      </c>
      <c r="M87">
        <v>21.6</v>
      </c>
      <c r="N87" s="135">
        <v>0</v>
      </c>
      <c r="O87" s="135">
        <v>0</v>
      </c>
      <c r="P87" s="135">
        <v>0</v>
      </c>
      <c r="Q87">
        <v>1.07</v>
      </c>
      <c r="R87">
        <v>0</v>
      </c>
      <c r="S87">
        <v>1.57</v>
      </c>
      <c r="T87">
        <v>39.83</v>
      </c>
      <c r="U87">
        <v>13.28</v>
      </c>
      <c r="V87">
        <v>13.26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260.07</v>
      </c>
      <c r="C88" s="75">
        <v>73.040000000000006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66.040000000000006</v>
      </c>
      <c r="J88">
        <v>270.31</v>
      </c>
      <c r="K88">
        <v>0</v>
      </c>
      <c r="L88">
        <v>0.81</v>
      </c>
      <c r="M88">
        <v>17.8</v>
      </c>
      <c r="N88" s="135">
        <v>0</v>
      </c>
      <c r="O88" s="135">
        <v>0</v>
      </c>
      <c r="P88" s="135">
        <v>0</v>
      </c>
      <c r="Q88">
        <v>1.07</v>
      </c>
      <c r="R88">
        <v>0</v>
      </c>
      <c r="S88">
        <v>1.57</v>
      </c>
      <c r="T88">
        <v>50.94</v>
      </c>
      <c r="U88">
        <v>16.98</v>
      </c>
      <c r="V88">
        <v>16.97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260.07</v>
      </c>
      <c r="C89" s="75">
        <v>73.040000000000006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66.040000000000006</v>
      </c>
      <c r="J89">
        <v>270.31</v>
      </c>
      <c r="K89">
        <v>0</v>
      </c>
      <c r="L89">
        <v>0.81</v>
      </c>
      <c r="M89">
        <v>17.41</v>
      </c>
      <c r="N89" s="135">
        <v>0</v>
      </c>
      <c r="O89" s="135">
        <v>0</v>
      </c>
      <c r="P89" s="135">
        <v>0</v>
      </c>
      <c r="Q89">
        <v>1.07</v>
      </c>
      <c r="R89">
        <v>0</v>
      </c>
      <c r="S89">
        <v>1.57</v>
      </c>
      <c r="T89">
        <v>50.5</v>
      </c>
      <c r="U89">
        <v>16.829999999999998</v>
      </c>
      <c r="V89">
        <v>16.84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260.07</v>
      </c>
      <c r="C90" s="75">
        <v>73.040000000000006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66.040000000000006</v>
      </c>
      <c r="J90">
        <v>270.31</v>
      </c>
      <c r="K90">
        <v>0</v>
      </c>
      <c r="L90">
        <v>0.81</v>
      </c>
      <c r="M90">
        <v>16.87</v>
      </c>
      <c r="N90" s="135">
        <v>0</v>
      </c>
      <c r="O90" s="135">
        <v>0</v>
      </c>
      <c r="P90" s="135">
        <v>0</v>
      </c>
      <c r="Q90">
        <v>1.07</v>
      </c>
      <c r="R90">
        <v>0</v>
      </c>
      <c r="S90">
        <v>1.57</v>
      </c>
      <c r="T90">
        <v>49.38</v>
      </c>
      <c r="U90">
        <v>16.46</v>
      </c>
      <c r="V90">
        <v>16.46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260.07</v>
      </c>
      <c r="C91" s="75">
        <v>73.040000000000006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66.040000000000006</v>
      </c>
      <c r="J91">
        <v>230.66</v>
      </c>
      <c r="K91">
        <v>0</v>
      </c>
      <c r="L91">
        <v>0.81</v>
      </c>
      <c r="M91">
        <v>12.03</v>
      </c>
      <c r="N91" s="135">
        <v>0</v>
      </c>
      <c r="O91" s="135">
        <v>0</v>
      </c>
      <c r="P91" s="135">
        <v>0</v>
      </c>
      <c r="Q91">
        <v>1.03</v>
      </c>
      <c r="R91">
        <v>0</v>
      </c>
      <c r="S91">
        <v>1.57</v>
      </c>
      <c r="T91">
        <v>48.98</v>
      </c>
      <c r="U91">
        <v>16.329999999999998</v>
      </c>
      <c r="V91">
        <v>16.32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260.07</v>
      </c>
      <c r="C92" s="75">
        <v>73.040000000000006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66.040000000000006</v>
      </c>
      <c r="J92">
        <v>192.22</v>
      </c>
      <c r="K92">
        <v>0</v>
      </c>
      <c r="L92">
        <v>0.81</v>
      </c>
      <c r="M92">
        <v>11.79</v>
      </c>
      <c r="N92" s="135">
        <v>0</v>
      </c>
      <c r="O92" s="135">
        <v>0</v>
      </c>
      <c r="P92" s="135">
        <v>0</v>
      </c>
      <c r="Q92">
        <v>1.03</v>
      </c>
      <c r="R92">
        <v>0</v>
      </c>
      <c r="S92">
        <v>1.57</v>
      </c>
      <c r="T92">
        <v>48.32</v>
      </c>
      <c r="U92">
        <v>16.11</v>
      </c>
      <c r="V92">
        <v>16.100000000000001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218.73</v>
      </c>
      <c r="C93" s="75">
        <v>58.32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66.040000000000006</v>
      </c>
      <c r="J93">
        <v>148.66</v>
      </c>
      <c r="K93">
        <v>0</v>
      </c>
      <c r="L93">
        <v>0.81</v>
      </c>
      <c r="M93">
        <v>11.66</v>
      </c>
      <c r="N93" s="135">
        <v>0</v>
      </c>
      <c r="O93" s="135">
        <v>0</v>
      </c>
      <c r="P93" s="135">
        <v>0</v>
      </c>
      <c r="Q93">
        <v>1.03</v>
      </c>
      <c r="R93">
        <v>0</v>
      </c>
      <c r="S93">
        <v>1.57</v>
      </c>
      <c r="T93">
        <v>51.97</v>
      </c>
      <c r="U93">
        <v>17.32</v>
      </c>
      <c r="V93">
        <v>17.329999999999998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186.31</v>
      </c>
      <c r="C94" s="75">
        <v>49.38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66.040000000000006</v>
      </c>
      <c r="J94">
        <v>148.66</v>
      </c>
      <c r="K94">
        <v>0</v>
      </c>
      <c r="L94">
        <v>0.81</v>
      </c>
      <c r="M94">
        <v>11.2</v>
      </c>
      <c r="N94" s="135">
        <v>0</v>
      </c>
      <c r="O94" s="135">
        <v>0</v>
      </c>
      <c r="P94" s="135">
        <v>0</v>
      </c>
      <c r="Q94">
        <v>1.03</v>
      </c>
      <c r="R94">
        <v>0</v>
      </c>
      <c r="S94">
        <v>1.57</v>
      </c>
      <c r="T94">
        <v>51.34</v>
      </c>
      <c r="U94">
        <v>17.11</v>
      </c>
      <c r="V94">
        <v>17.11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186.31</v>
      </c>
      <c r="C95" s="75">
        <v>49.38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70.19</v>
      </c>
      <c r="J95">
        <v>148.66</v>
      </c>
      <c r="K95">
        <v>0</v>
      </c>
      <c r="L95">
        <v>0.81</v>
      </c>
      <c r="M95">
        <v>10.75</v>
      </c>
      <c r="N95" s="135">
        <v>0</v>
      </c>
      <c r="O95" s="135">
        <v>0</v>
      </c>
      <c r="P95" s="135">
        <v>0</v>
      </c>
      <c r="Q95">
        <v>1.03</v>
      </c>
      <c r="R95">
        <v>0</v>
      </c>
      <c r="S95">
        <v>1.57</v>
      </c>
      <c r="T95">
        <v>51.08</v>
      </c>
      <c r="U95">
        <v>17.03</v>
      </c>
      <c r="V95">
        <v>17.010000000000002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180.69</v>
      </c>
      <c r="C96" s="75">
        <v>36.520000000000003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70.19</v>
      </c>
      <c r="J96">
        <v>148.66</v>
      </c>
      <c r="K96">
        <v>0</v>
      </c>
      <c r="L96">
        <v>0.81</v>
      </c>
      <c r="M96">
        <v>10.3</v>
      </c>
      <c r="N96" s="135">
        <v>0</v>
      </c>
      <c r="O96" s="135">
        <v>0</v>
      </c>
      <c r="P96" s="135">
        <v>0</v>
      </c>
      <c r="Q96">
        <v>1.03</v>
      </c>
      <c r="R96">
        <v>0</v>
      </c>
      <c r="S96">
        <v>1.57</v>
      </c>
      <c r="T96">
        <v>50.5</v>
      </c>
      <c r="U96">
        <v>16.829999999999998</v>
      </c>
      <c r="V96">
        <v>16.84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150.88999999999999</v>
      </c>
      <c r="C97" s="75">
        <v>36.520000000000003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70.19</v>
      </c>
      <c r="J97">
        <v>148.66</v>
      </c>
      <c r="K97">
        <v>0</v>
      </c>
      <c r="L97">
        <v>0.81</v>
      </c>
      <c r="M97">
        <v>9.8699999999999992</v>
      </c>
      <c r="N97" s="135">
        <v>0</v>
      </c>
      <c r="O97" s="135">
        <v>0</v>
      </c>
      <c r="P97" s="135">
        <v>0</v>
      </c>
      <c r="Q97">
        <v>1.03</v>
      </c>
      <c r="R97">
        <v>0</v>
      </c>
      <c r="S97">
        <v>1.57</v>
      </c>
      <c r="T97">
        <v>50.22</v>
      </c>
      <c r="U97">
        <v>16.739999999999998</v>
      </c>
      <c r="V97">
        <v>16.739999999999998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150.88999999999999</v>
      </c>
      <c r="C98" s="75">
        <v>36.520000000000003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70.19</v>
      </c>
      <c r="J98">
        <v>148.66</v>
      </c>
      <c r="K98">
        <v>0</v>
      </c>
      <c r="L98">
        <v>0.81</v>
      </c>
      <c r="M98">
        <v>9.43</v>
      </c>
      <c r="N98" s="135">
        <v>0</v>
      </c>
      <c r="O98" s="135">
        <v>0</v>
      </c>
      <c r="P98" s="135">
        <v>0</v>
      </c>
      <c r="Q98">
        <v>1.03</v>
      </c>
      <c r="R98">
        <v>0</v>
      </c>
      <c r="S98">
        <v>1.57</v>
      </c>
      <c r="T98">
        <v>50.5</v>
      </c>
      <c r="U98">
        <v>16.829999999999998</v>
      </c>
      <c r="V98">
        <v>16.84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5.545787499999995</v>
      </c>
      <c r="C99" s="75">
        <f t="shared" ref="C99:L99" si="2">SUM(C3:C98)/4000</f>
        <v>1.4374250000000006</v>
      </c>
      <c r="D99" s="135">
        <f t="shared" ref="D99" si="3">SUM(D3:D98)/4000</f>
        <v>0.71081499999999975</v>
      </c>
      <c r="E99" s="75"/>
      <c r="F99" s="78">
        <f t="shared" si="2"/>
        <v>0.11411749999999997</v>
      </c>
      <c r="G99" s="78">
        <f t="shared" si="2"/>
        <v>0.11411749999999997</v>
      </c>
      <c r="H99" s="78">
        <f t="shared" si="2"/>
        <v>0.11697249999999997</v>
      </c>
      <c r="I99">
        <f t="shared" si="2"/>
        <v>1.9738674999999988</v>
      </c>
      <c r="J99">
        <f t="shared" si="2"/>
        <v>5.1189650000000029</v>
      </c>
      <c r="K99">
        <f t="shared" si="2"/>
        <v>0</v>
      </c>
      <c r="L99">
        <f t="shared" si="2"/>
        <v>2.0000000000000025E-2</v>
      </c>
      <c r="M99">
        <f t="shared" ref="M99:AB99" si="4">SUM(M3:M98)/4000</f>
        <v>0.32819749999999986</v>
      </c>
      <c r="N99" s="135">
        <f t="shared" si="4"/>
        <v>0.23917000000000008</v>
      </c>
      <c r="O99" s="135">
        <f t="shared" si="4"/>
        <v>0.23443750000000008</v>
      </c>
      <c r="P99" s="135">
        <f t="shared" si="4"/>
        <v>0.2372075000000001</v>
      </c>
      <c r="Q99">
        <f t="shared" si="4"/>
        <v>2.5459999999999976E-2</v>
      </c>
      <c r="R99">
        <f t="shared" si="4"/>
        <v>0.93413999999999997</v>
      </c>
      <c r="S99">
        <f t="shared" si="4"/>
        <v>3.8669999999999954E-2</v>
      </c>
      <c r="T99">
        <f t="shared" si="4"/>
        <v>0.66076500000000005</v>
      </c>
      <c r="U99">
        <f t="shared" si="4"/>
        <v>0.22025249999999999</v>
      </c>
      <c r="V99">
        <f t="shared" si="4"/>
        <v>0.22012250000000005</v>
      </c>
      <c r="W99">
        <f t="shared" si="4"/>
        <v>1.8238674999999998</v>
      </c>
      <c r="X99">
        <f t="shared" si="4"/>
        <v>0.36476749999999997</v>
      </c>
      <c r="Y99">
        <f t="shared" si="4"/>
        <v>0.40086749999999999</v>
      </c>
      <c r="Z99">
        <f t="shared" si="4"/>
        <v>0.35223499999999991</v>
      </c>
      <c r="AA99">
        <f t="shared" si="4"/>
        <v>0.26318750000000007</v>
      </c>
      <c r="AB99">
        <f t="shared" si="4"/>
        <v>0.13163500000000009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44591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44591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71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-71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86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-86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117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-117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225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-225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182.63200000000001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-182.63200000000001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132.541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-132.541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86.05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-86.05</v>
      </c>
      <c r="G40" s="141">
        <f t="shared" si="0"/>
        <v>0</v>
      </c>
    </row>
    <row r="41" spans="1:7">
      <c r="A41" s="140" t="s">
        <v>83</v>
      </c>
      <c r="B41" s="136">
        <f>'IDT-1 Calculation'!DF41</f>
        <v>60.039000000000001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-60.039000000000001</v>
      </c>
      <c r="G41" s="141">
        <f t="shared" si="0"/>
        <v>0</v>
      </c>
    </row>
    <row r="42" spans="1:7">
      <c r="A42" s="140" t="s">
        <v>84</v>
      </c>
      <c r="B42" s="136">
        <f>'IDT-1 Calculation'!DF42</f>
        <v>32.262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-32.262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84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-84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112</v>
      </c>
      <c r="C72" s="136">
        <f>'IDT-1 Calculation'!DG72</f>
        <v>-5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-107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108</v>
      </c>
      <c r="C73" s="136">
        <f>'IDT-1 Calculation'!DG73</f>
        <v>-25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-83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174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-174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28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-28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32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-32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43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-43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63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-63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90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-90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112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-112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120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-120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131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-131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122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-122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104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-104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101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0.60413099999999997</v>
      </c>
      <c r="C99" s="152">
        <f>SUM(C3:C98)/4000</f>
        <v>-7.4999999999999997E-3</v>
      </c>
      <c r="D99" s="152">
        <f>SUM(D3:D98)/4000</f>
        <v>0</v>
      </c>
      <c r="E99" s="152">
        <f>SUM(E3:E98)/4000</f>
        <v>0</v>
      </c>
      <c r="F99" s="152">
        <f>SUM(F3:F98)/4000</f>
        <v>-0.59663100000000002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280.86696192799997</v>
      </c>
      <c r="L3">
        <v>4.7330447330447329</v>
      </c>
      <c r="M3">
        <v>61.851185919999992</v>
      </c>
      <c r="N3">
        <v>51.881250000000009</v>
      </c>
      <c r="O3">
        <v>36.640520809642936</v>
      </c>
      <c r="P3">
        <v>17.989899199999996</v>
      </c>
      <c r="Q3">
        <v>3.0743999999999998</v>
      </c>
      <c r="R3">
        <v>9.7209242784000018</v>
      </c>
      <c r="S3">
        <v>6.1560766656000006</v>
      </c>
      <c r="T3">
        <v>0</v>
      </c>
      <c r="U3">
        <v>51.759972000000005</v>
      </c>
      <c r="V3">
        <v>1.3176258992805756</v>
      </c>
      <c r="W3">
        <v>9.5684235971223028</v>
      </c>
      <c r="X3">
        <v>31.829493561151086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1.6904808000000002</v>
      </c>
      <c r="AF3">
        <v>4.4427500000000011</v>
      </c>
      <c r="AG3">
        <v>30.205774079999994</v>
      </c>
      <c r="AH3">
        <v>0</v>
      </c>
      <c r="AI3">
        <v>0</v>
      </c>
      <c r="AJ3">
        <v>0</v>
      </c>
      <c r="AK3">
        <v>11.148000000000001</v>
      </c>
      <c r="AL3">
        <v>7.8020999999999994</v>
      </c>
      <c r="AM3">
        <v>0</v>
      </c>
      <c r="AN3">
        <v>0</v>
      </c>
      <c r="AO3">
        <v>0</v>
      </c>
      <c r="AP3">
        <v>1.1252303999999997</v>
      </c>
      <c r="AQ3">
        <v>0</v>
      </c>
      <c r="AR3">
        <v>3.8790144000000009</v>
      </c>
      <c r="AS3">
        <v>6.49893024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24.669682172763835</v>
      </c>
      <c r="BB3">
        <f>SUM(B3:AZ3)-BA3</f>
        <v>609.51237633947778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280.86550200599999</v>
      </c>
      <c r="L4">
        <v>4.7330447330447329</v>
      </c>
      <c r="M4">
        <v>36.895985919999994</v>
      </c>
      <c r="N4">
        <v>51.881250000000009</v>
      </c>
      <c r="O4">
        <v>36.640520809642936</v>
      </c>
      <c r="P4">
        <v>17.989899199999996</v>
      </c>
      <c r="Q4">
        <v>3.0743999999999998</v>
      </c>
      <c r="R4">
        <v>9.7209242784000018</v>
      </c>
      <c r="S4">
        <v>6.1560766656000006</v>
      </c>
      <c r="T4">
        <v>0</v>
      </c>
      <c r="U4">
        <v>51.759972000000005</v>
      </c>
      <c r="V4">
        <v>1.3176258992805756</v>
      </c>
      <c r="W4">
        <v>9.5684235971223028</v>
      </c>
      <c r="X4">
        <v>31.829493561151086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1.6904808000000002</v>
      </c>
      <c r="AF4">
        <v>4.4427500000000011</v>
      </c>
      <c r="AG4">
        <v>30.205774079999994</v>
      </c>
      <c r="AH4">
        <v>0</v>
      </c>
      <c r="AI4">
        <v>0</v>
      </c>
      <c r="AJ4">
        <v>0</v>
      </c>
      <c r="AK4">
        <v>11.148000000000001</v>
      </c>
      <c r="AL4">
        <v>7.8020999999999994</v>
      </c>
      <c r="AM4">
        <v>0</v>
      </c>
      <c r="AN4">
        <v>0</v>
      </c>
      <c r="AO4">
        <v>0</v>
      </c>
      <c r="AP4">
        <v>1.1252303999999997</v>
      </c>
      <c r="AQ4">
        <v>0</v>
      </c>
      <c r="AR4">
        <v>4.8487679999999997</v>
      </c>
      <c r="AS4">
        <v>6.49893024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23.736591523963767</v>
      </c>
      <c r="BB4">
        <f t="shared" ref="BB4:BB67" si="0">SUM(B4:AZ4)-BA4</f>
        <v>586.45856066627789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280.86696192799997</v>
      </c>
      <c r="L5">
        <v>4.7330447330447329</v>
      </c>
      <c r="M5">
        <v>29.963985919999995</v>
      </c>
      <c r="N5">
        <v>41.833218904761907</v>
      </c>
      <c r="O5">
        <v>36.640520809642936</v>
      </c>
      <c r="P5">
        <v>17.989899199999996</v>
      </c>
      <c r="Q5">
        <v>3.0743999999999998</v>
      </c>
      <c r="R5">
        <v>9.7209242784000018</v>
      </c>
      <c r="S5">
        <v>6.1560766656000006</v>
      </c>
      <c r="T5">
        <v>0</v>
      </c>
      <c r="U5">
        <v>51.759972000000005</v>
      </c>
      <c r="V5">
        <v>1.3176258992805756</v>
      </c>
      <c r="W5">
        <v>9.5684235971223028</v>
      </c>
      <c r="X5">
        <v>31.829493561151086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1.6904808000000002</v>
      </c>
      <c r="AF5">
        <v>4.4427500000000011</v>
      </c>
      <c r="AG5">
        <v>30.205774079999994</v>
      </c>
      <c r="AH5">
        <v>0</v>
      </c>
      <c r="AI5">
        <v>0</v>
      </c>
      <c r="AJ5">
        <v>0</v>
      </c>
      <c r="AK5">
        <v>11.148000000000001</v>
      </c>
      <c r="AL5">
        <v>7.8020999999999994</v>
      </c>
      <c r="AM5">
        <v>0</v>
      </c>
      <c r="AN5">
        <v>0</v>
      </c>
      <c r="AO5">
        <v>0</v>
      </c>
      <c r="AP5">
        <v>1.1252303999999997</v>
      </c>
      <c r="AQ5">
        <v>0</v>
      </c>
      <c r="AR5">
        <v>4.8487679999999997</v>
      </c>
      <c r="AS5">
        <v>4.4310888000000004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22.995686202338423</v>
      </c>
      <c r="BB5">
        <f t="shared" si="0"/>
        <v>568.15305337466498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280.86550200599999</v>
      </c>
      <c r="L6">
        <v>4.7330447330447329</v>
      </c>
      <c r="M6">
        <v>29.963985919999995</v>
      </c>
      <c r="N6">
        <v>35.684330015873016</v>
      </c>
      <c r="O6">
        <v>27.560659600030323</v>
      </c>
      <c r="P6">
        <v>17.989899199999996</v>
      </c>
      <c r="Q6">
        <v>3.0743999999999998</v>
      </c>
      <c r="R6">
        <v>9.7209242784000018</v>
      </c>
      <c r="S6">
        <v>6.1560766656000006</v>
      </c>
      <c r="T6">
        <v>0</v>
      </c>
      <c r="U6">
        <v>51.759972000000005</v>
      </c>
      <c r="V6">
        <v>1.3176258992805756</v>
      </c>
      <c r="W6">
        <v>9.5684235971223028</v>
      </c>
      <c r="X6">
        <v>31.829493561151086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1.6904808000000002</v>
      </c>
      <c r="AF6">
        <v>4.4427500000000011</v>
      </c>
      <c r="AG6">
        <v>30.205774079999994</v>
      </c>
      <c r="AH6">
        <v>0</v>
      </c>
      <c r="AI6">
        <v>0</v>
      </c>
      <c r="AJ6">
        <v>0</v>
      </c>
      <c r="AK6">
        <v>11.148000000000001</v>
      </c>
      <c r="AL6">
        <v>7.8020999999999994</v>
      </c>
      <c r="AM6">
        <v>0</v>
      </c>
      <c r="AN6">
        <v>0</v>
      </c>
      <c r="AO6">
        <v>0</v>
      </c>
      <c r="AP6">
        <v>1.1252303999999997</v>
      </c>
      <c r="AQ6">
        <v>0</v>
      </c>
      <c r="AR6">
        <v>4.8487679999999997</v>
      </c>
      <c r="AS6">
        <v>4.4310888000000004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22.403230930289038</v>
      </c>
      <c r="BB6">
        <f t="shared" si="0"/>
        <v>553.51529862621283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280.86696192799997</v>
      </c>
      <c r="L7">
        <v>4.7330447330447329</v>
      </c>
      <c r="M7">
        <v>29.963985919999995</v>
      </c>
      <c r="N7">
        <v>35.684330015873016</v>
      </c>
      <c r="O7">
        <v>20.85333344704723</v>
      </c>
      <c r="P7">
        <v>17.989899199999996</v>
      </c>
      <c r="Q7">
        <v>3.0743999999999998</v>
      </c>
      <c r="R7">
        <v>9.7209242784000018</v>
      </c>
      <c r="S7">
        <v>6.1560766656000006</v>
      </c>
      <c r="T7">
        <v>0</v>
      </c>
      <c r="U7">
        <v>51.759972000000005</v>
      </c>
      <c r="V7">
        <v>1.3176258992805756</v>
      </c>
      <c r="W7">
        <v>9.5684235971223028</v>
      </c>
      <c r="X7">
        <v>31.829493561151086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1.6904808000000002</v>
      </c>
      <c r="AF7">
        <v>4.4427500000000011</v>
      </c>
      <c r="AG7">
        <v>30.205774079999994</v>
      </c>
      <c r="AH7">
        <v>0</v>
      </c>
      <c r="AI7">
        <v>0</v>
      </c>
      <c r="AJ7">
        <v>0</v>
      </c>
      <c r="AK7">
        <v>11.148000000000001</v>
      </c>
      <c r="AL7">
        <v>7.8020999999999994</v>
      </c>
      <c r="AM7">
        <v>0</v>
      </c>
      <c r="AN7">
        <v>0</v>
      </c>
      <c r="AO7">
        <v>0</v>
      </c>
      <c r="AP7">
        <v>1.1252303999999997</v>
      </c>
      <c r="AQ7">
        <v>0</v>
      </c>
      <c r="AR7">
        <v>4.8487679999999997</v>
      </c>
      <c r="AS7">
        <v>4.4310888000000004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22.142373102826131</v>
      </c>
      <c r="BB7">
        <f t="shared" si="0"/>
        <v>547.07029022269262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280.86550200599999</v>
      </c>
      <c r="L8">
        <v>4.7330447330447329</v>
      </c>
      <c r="M8">
        <v>29.963985919999995</v>
      </c>
      <c r="N8">
        <v>35.684330015873016</v>
      </c>
      <c r="O8">
        <v>20.85333344704723</v>
      </c>
      <c r="P8">
        <v>17.989899199999996</v>
      </c>
      <c r="Q8">
        <v>3.0743999999999998</v>
      </c>
      <c r="R8">
        <v>9.7209242784000018</v>
      </c>
      <c r="S8">
        <v>6.1560766656000006</v>
      </c>
      <c r="T8">
        <v>0</v>
      </c>
      <c r="U8">
        <v>51.759972000000005</v>
      </c>
      <c r="V8">
        <v>1.3176258992805756</v>
      </c>
      <c r="W8">
        <v>9.5684235971223028</v>
      </c>
      <c r="X8">
        <v>31.829493561151086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1.6904808000000002</v>
      </c>
      <c r="AF8">
        <v>4.4427500000000011</v>
      </c>
      <c r="AG8">
        <v>30.205774079999994</v>
      </c>
      <c r="AH8">
        <v>0</v>
      </c>
      <c r="AI8">
        <v>0</v>
      </c>
      <c r="AJ8">
        <v>0</v>
      </c>
      <c r="AK8">
        <v>11.148000000000001</v>
      </c>
      <c r="AL8">
        <v>7.8020999999999994</v>
      </c>
      <c r="AM8">
        <v>0</v>
      </c>
      <c r="AN8">
        <v>0</v>
      </c>
      <c r="AO8">
        <v>0</v>
      </c>
      <c r="AP8">
        <v>1.1252303999999997</v>
      </c>
      <c r="AQ8">
        <v>0</v>
      </c>
      <c r="AR8">
        <v>4.8487679999999997</v>
      </c>
      <c r="AS8">
        <v>4.4310888000000004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22.142316406826072</v>
      </c>
      <c r="BB8">
        <f t="shared" si="0"/>
        <v>547.06888699669264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280.86696192799997</v>
      </c>
      <c r="L9">
        <v>4.7330447330447329</v>
      </c>
      <c r="M9">
        <v>29.963985919999995</v>
      </c>
      <c r="N9">
        <v>35.684330015873016</v>
      </c>
      <c r="O9">
        <v>20.85333344704723</v>
      </c>
      <c r="P9">
        <v>17.989899199999996</v>
      </c>
      <c r="Q9">
        <v>3.0743999999999998</v>
      </c>
      <c r="R9">
        <v>9.7209242784000018</v>
      </c>
      <c r="S9">
        <v>6.1560766656000006</v>
      </c>
      <c r="T9">
        <v>0</v>
      </c>
      <c r="U9">
        <v>51.759972000000005</v>
      </c>
      <c r="V9">
        <v>1.3176258992805756</v>
      </c>
      <c r="W9">
        <v>9.5684235971223028</v>
      </c>
      <c r="X9">
        <v>31.829493561151086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1.6904808000000002</v>
      </c>
      <c r="AF9">
        <v>4.4427500000000011</v>
      </c>
      <c r="AG9">
        <v>30.205774079999994</v>
      </c>
      <c r="AH9">
        <v>0</v>
      </c>
      <c r="AI9">
        <v>0</v>
      </c>
      <c r="AJ9">
        <v>0</v>
      </c>
      <c r="AK9">
        <v>11.148000000000001</v>
      </c>
      <c r="AL9">
        <v>7.8020999999999994</v>
      </c>
      <c r="AM9">
        <v>0</v>
      </c>
      <c r="AN9">
        <v>0</v>
      </c>
      <c r="AO9">
        <v>0</v>
      </c>
      <c r="AP9">
        <v>1.1252303999999997</v>
      </c>
      <c r="AQ9">
        <v>0</v>
      </c>
      <c r="AR9">
        <v>21.3345792</v>
      </c>
      <c r="AS9">
        <v>4.4310888000000004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22.783670982826131</v>
      </c>
      <c r="BB9">
        <f t="shared" si="0"/>
        <v>562.91480354269265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280.86550200599999</v>
      </c>
      <c r="L10">
        <v>4.7330447330447329</v>
      </c>
      <c r="M10">
        <v>29.963985919999995</v>
      </c>
      <c r="N10">
        <v>35.684330015873016</v>
      </c>
      <c r="O10">
        <v>20.85333344704723</v>
      </c>
      <c r="P10">
        <v>17.989899199999996</v>
      </c>
      <c r="Q10">
        <v>3.0743999999999998</v>
      </c>
      <c r="R10">
        <v>9.7209242784000018</v>
      </c>
      <c r="S10">
        <v>6.1560766656000006</v>
      </c>
      <c r="T10">
        <v>0</v>
      </c>
      <c r="U10">
        <v>51.759972000000005</v>
      </c>
      <c r="V10">
        <v>1.3176258992805756</v>
      </c>
      <c r="W10">
        <v>9.5684235971223028</v>
      </c>
      <c r="X10">
        <v>31.829493561151086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1.6904808000000002</v>
      </c>
      <c r="AF10">
        <v>4.4427500000000011</v>
      </c>
      <c r="AG10">
        <v>30.205774079999994</v>
      </c>
      <c r="AH10">
        <v>0</v>
      </c>
      <c r="AI10">
        <v>0</v>
      </c>
      <c r="AJ10">
        <v>0</v>
      </c>
      <c r="AK10">
        <v>11.148000000000001</v>
      </c>
      <c r="AL10">
        <v>7.8020999999999994</v>
      </c>
      <c r="AM10">
        <v>0</v>
      </c>
      <c r="AN10">
        <v>0</v>
      </c>
      <c r="AO10">
        <v>0</v>
      </c>
      <c r="AP10">
        <v>1.1252303999999997</v>
      </c>
      <c r="AQ10">
        <v>0</v>
      </c>
      <c r="AR10">
        <v>21.3345792</v>
      </c>
      <c r="AS10">
        <v>4.4310888000000004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22.783614286826072</v>
      </c>
      <c r="BB10">
        <f t="shared" si="0"/>
        <v>562.91340031669279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280.86696192799997</v>
      </c>
      <c r="L11">
        <v>4.7330447330447329</v>
      </c>
      <c r="M11">
        <v>29.963985919999995</v>
      </c>
      <c r="N11">
        <v>35.684330015873016</v>
      </c>
      <c r="O11">
        <v>20.85333344704723</v>
      </c>
      <c r="P11">
        <v>17.989899199999996</v>
      </c>
      <c r="Q11">
        <v>3.0743999999999998</v>
      </c>
      <c r="R11">
        <v>9.7209242784000018</v>
      </c>
      <c r="S11">
        <v>6.0439787711999999</v>
      </c>
      <c r="T11">
        <v>0</v>
      </c>
      <c r="U11">
        <v>51.759972000000005</v>
      </c>
      <c r="V11">
        <v>1.3176258992805756</v>
      </c>
      <c r="W11">
        <v>4.3920863309352525</v>
      </c>
      <c r="X11">
        <v>24.156474820143885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1.6904808000000002</v>
      </c>
      <c r="AF11">
        <v>4.4427500000000011</v>
      </c>
      <c r="AG11">
        <v>30.205774079999994</v>
      </c>
      <c r="AH11">
        <v>0</v>
      </c>
      <c r="AI11">
        <v>0</v>
      </c>
      <c r="AJ11">
        <v>0</v>
      </c>
      <c r="AK11">
        <v>11.148000000000001</v>
      </c>
      <c r="AL11">
        <v>7.8020999999999994</v>
      </c>
      <c r="AM11">
        <v>0</v>
      </c>
      <c r="AN11">
        <v>0</v>
      </c>
      <c r="AO11">
        <v>0</v>
      </c>
      <c r="AP11">
        <v>1.1252303999999997</v>
      </c>
      <c r="AQ11">
        <v>0</v>
      </c>
      <c r="AR11">
        <v>4.8487679999999997</v>
      </c>
      <c r="AS11">
        <v>4.4310888000000004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21.638172657959942</v>
      </c>
      <c r="BB11">
        <f t="shared" si="0"/>
        <v>534.61303676596458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280.86550200599999</v>
      </c>
      <c r="L12">
        <v>4.7330447330447329</v>
      </c>
      <c r="M12">
        <v>29.963985919999995</v>
      </c>
      <c r="N12">
        <v>35.684330015873016</v>
      </c>
      <c r="O12">
        <v>20.85333344704723</v>
      </c>
      <c r="P12">
        <v>17.989899199999996</v>
      </c>
      <c r="Q12">
        <v>3.0743999999999998</v>
      </c>
      <c r="R12">
        <v>9.7209242784000018</v>
      </c>
      <c r="S12">
        <v>6.0439787711999999</v>
      </c>
      <c r="T12">
        <v>0</v>
      </c>
      <c r="U12">
        <v>51.759972000000005</v>
      </c>
      <c r="V12">
        <v>1.3176258992805756</v>
      </c>
      <c r="W12">
        <v>4.3920863309352525</v>
      </c>
      <c r="X12">
        <v>24.156474820143885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1.6904808000000002</v>
      </c>
      <c r="AF12">
        <v>4.4427500000000011</v>
      </c>
      <c r="AG12">
        <v>30.205774079999994</v>
      </c>
      <c r="AH12">
        <v>0</v>
      </c>
      <c r="AI12">
        <v>0</v>
      </c>
      <c r="AJ12">
        <v>0</v>
      </c>
      <c r="AK12">
        <v>11.148000000000001</v>
      </c>
      <c r="AL12">
        <v>7.8020999999999994</v>
      </c>
      <c r="AM12">
        <v>0</v>
      </c>
      <c r="AN12">
        <v>0</v>
      </c>
      <c r="AO12">
        <v>0</v>
      </c>
      <c r="AP12">
        <v>1.1252303999999997</v>
      </c>
      <c r="AQ12">
        <v>0</v>
      </c>
      <c r="AR12">
        <v>4.8487679999999997</v>
      </c>
      <c r="AS12">
        <v>4.4310888000000004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21.638115961959883</v>
      </c>
      <c r="BB12">
        <f t="shared" si="0"/>
        <v>534.6116335399646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280.86696192799997</v>
      </c>
      <c r="L13">
        <v>4.7330447330447329</v>
      </c>
      <c r="M13">
        <v>29.963985919999995</v>
      </c>
      <c r="N13">
        <v>35.684330015873016</v>
      </c>
      <c r="O13">
        <v>20.85333344704723</v>
      </c>
      <c r="P13">
        <v>17.989899199999996</v>
      </c>
      <c r="Q13">
        <v>3.0743999999999998</v>
      </c>
      <c r="R13">
        <v>9.7209242784000018</v>
      </c>
      <c r="S13">
        <v>6.0439787711999999</v>
      </c>
      <c r="T13">
        <v>0</v>
      </c>
      <c r="U13">
        <v>51.759972000000005</v>
      </c>
      <c r="V13">
        <v>1.3176258992805756</v>
      </c>
      <c r="W13">
        <v>4.3920863309352525</v>
      </c>
      <c r="X13">
        <v>24.156474820143885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1.6904808000000002</v>
      </c>
      <c r="AF13">
        <v>4.4427500000000011</v>
      </c>
      <c r="AG13">
        <v>30.205774079999994</v>
      </c>
      <c r="AH13">
        <v>0</v>
      </c>
      <c r="AI13">
        <v>0</v>
      </c>
      <c r="AJ13">
        <v>0</v>
      </c>
      <c r="AK13">
        <v>11.148000000000001</v>
      </c>
      <c r="AL13">
        <v>7.8020999999999994</v>
      </c>
      <c r="AM13">
        <v>0</v>
      </c>
      <c r="AN13">
        <v>0</v>
      </c>
      <c r="AO13">
        <v>0</v>
      </c>
      <c r="AP13">
        <v>1.1252303999999997</v>
      </c>
      <c r="AQ13">
        <v>0</v>
      </c>
      <c r="AR13">
        <v>4.8487679999999997</v>
      </c>
      <c r="AS13">
        <v>4.4310888000000004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21.638172657959942</v>
      </c>
      <c r="BB13">
        <f t="shared" si="0"/>
        <v>534.61303676596458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280.86550200599999</v>
      </c>
      <c r="L14">
        <v>4.7330447330447329</v>
      </c>
      <c r="M14">
        <v>29.963985919999995</v>
      </c>
      <c r="N14">
        <v>35.684330015873016</v>
      </c>
      <c r="O14">
        <v>20.85333344704723</v>
      </c>
      <c r="P14">
        <v>17.989899199999996</v>
      </c>
      <c r="Q14">
        <v>3.0743999999999998</v>
      </c>
      <c r="R14">
        <v>9.7209242784000018</v>
      </c>
      <c r="S14">
        <v>6.0439787711999999</v>
      </c>
      <c r="T14">
        <v>0</v>
      </c>
      <c r="U14">
        <v>51.759972000000005</v>
      </c>
      <c r="V14">
        <v>1.3176258992805756</v>
      </c>
      <c r="W14">
        <v>4.3920863309352525</v>
      </c>
      <c r="X14">
        <v>21.96043165467626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1.6904808000000002</v>
      </c>
      <c r="AF14">
        <v>4.4427500000000011</v>
      </c>
      <c r="AG14">
        <v>30.205774079999994</v>
      </c>
      <c r="AH14">
        <v>0</v>
      </c>
      <c r="AI14">
        <v>0</v>
      </c>
      <c r="AJ14">
        <v>0</v>
      </c>
      <c r="AK14">
        <v>11.148000000000001</v>
      </c>
      <c r="AL14">
        <v>7.8020999999999994</v>
      </c>
      <c r="AM14">
        <v>0</v>
      </c>
      <c r="AN14">
        <v>0</v>
      </c>
      <c r="AO14">
        <v>0</v>
      </c>
      <c r="AP14">
        <v>1.1252303999999997</v>
      </c>
      <c r="AQ14">
        <v>0</v>
      </c>
      <c r="AR14">
        <v>4.8487679999999997</v>
      </c>
      <c r="AS14">
        <v>4.4310888000000004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21.552689882823191</v>
      </c>
      <c r="BB14">
        <f t="shared" si="0"/>
        <v>532.50101645363372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280.86696192799997</v>
      </c>
      <c r="L15">
        <v>4.7330447330447329</v>
      </c>
      <c r="M15">
        <v>29.963985919999995</v>
      </c>
      <c r="N15">
        <v>35.684330015873016</v>
      </c>
      <c r="O15">
        <v>20.85333344704723</v>
      </c>
      <c r="P15">
        <v>17.989899199999996</v>
      </c>
      <c r="Q15">
        <v>3.0743999999999998</v>
      </c>
      <c r="R15">
        <v>9.7209242784000018</v>
      </c>
      <c r="S15">
        <v>6.0439787711999999</v>
      </c>
      <c r="T15">
        <v>0</v>
      </c>
      <c r="U15">
        <v>51.759972000000005</v>
      </c>
      <c r="V15">
        <v>1.3176258992805756</v>
      </c>
      <c r="W15">
        <v>4.3920863309352525</v>
      </c>
      <c r="X15">
        <v>21.96043165467626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1.6904808000000002</v>
      </c>
      <c r="AF15">
        <v>4.4427500000000011</v>
      </c>
      <c r="AG15">
        <v>30.205774079999994</v>
      </c>
      <c r="AH15">
        <v>0</v>
      </c>
      <c r="AI15">
        <v>0</v>
      </c>
      <c r="AJ15">
        <v>0</v>
      </c>
      <c r="AK15">
        <v>11.148000000000001</v>
      </c>
      <c r="AL15">
        <v>1.7337999999999998</v>
      </c>
      <c r="AM15">
        <v>0</v>
      </c>
      <c r="AN15">
        <v>0</v>
      </c>
      <c r="AO15">
        <v>0</v>
      </c>
      <c r="AP15">
        <v>1.1252303999999997</v>
      </c>
      <c r="AQ15">
        <v>0</v>
      </c>
      <c r="AR15">
        <v>4.8487679999999997</v>
      </c>
      <c r="AS15">
        <v>4.4310888000000004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21.316690156448033</v>
      </c>
      <c r="BB15">
        <f t="shared" si="0"/>
        <v>526.67017610200878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280.86550200599999</v>
      </c>
      <c r="L16">
        <v>4.7330447330447329</v>
      </c>
      <c r="M16">
        <v>29.963985919999995</v>
      </c>
      <c r="N16">
        <v>35.684330015873016</v>
      </c>
      <c r="O16">
        <v>20.85333344704723</v>
      </c>
      <c r="P16">
        <v>17.989899199999996</v>
      </c>
      <c r="Q16">
        <v>3.0743999999999998</v>
      </c>
      <c r="R16">
        <v>9.7209242784000018</v>
      </c>
      <c r="S16">
        <v>6.0439787711999999</v>
      </c>
      <c r="T16">
        <v>0</v>
      </c>
      <c r="U16">
        <v>51.759972000000005</v>
      </c>
      <c r="V16">
        <v>1.3176258992805756</v>
      </c>
      <c r="W16">
        <v>4.3920863309352525</v>
      </c>
      <c r="X16">
        <v>21.96043165467626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1.6904808000000002</v>
      </c>
      <c r="AF16">
        <v>4.4427500000000011</v>
      </c>
      <c r="AG16">
        <v>30.205774079999994</v>
      </c>
      <c r="AH16">
        <v>0</v>
      </c>
      <c r="AI16">
        <v>0</v>
      </c>
      <c r="AJ16">
        <v>0</v>
      </c>
      <c r="AK16">
        <v>11.148000000000001</v>
      </c>
      <c r="AL16">
        <v>1.7337999999999998</v>
      </c>
      <c r="AM16">
        <v>0</v>
      </c>
      <c r="AN16">
        <v>0</v>
      </c>
      <c r="AO16">
        <v>0</v>
      </c>
      <c r="AP16">
        <v>1.1252303999999997</v>
      </c>
      <c r="AQ16">
        <v>0</v>
      </c>
      <c r="AR16">
        <v>4.8487679999999997</v>
      </c>
      <c r="AS16">
        <v>4.4310888000000004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21.316633460447974</v>
      </c>
      <c r="BB16">
        <f t="shared" si="0"/>
        <v>526.66877287600892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280.86696192799997</v>
      </c>
      <c r="L17">
        <v>4.7330447330447329</v>
      </c>
      <c r="M17">
        <v>29.963985919999995</v>
      </c>
      <c r="N17">
        <v>35.684330015873016</v>
      </c>
      <c r="O17">
        <v>20.85333344704723</v>
      </c>
      <c r="P17">
        <v>17.989899199999996</v>
      </c>
      <c r="Q17">
        <v>3.0743999999999998</v>
      </c>
      <c r="R17">
        <v>9.7209242784000018</v>
      </c>
      <c r="S17">
        <v>6.0439787711999999</v>
      </c>
      <c r="T17">
        <v>0</v>
      </c>
      <c r="U17">
        <v>51.759972000000005</v>
      </c>
      <c r="V17">
        <v>1.3176258992805756</v>
      </c>
      <c r="W17">
        <v>4.3920863309352525</v>
      </c>
      <c r="X17">
        <v>21.96043165467626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1.6904808000000002</v>
      </c>
      <c r="AF17">
        <v>4.4427500000000011</v>
      </c>
      <c r="AG17">
        <v>30.205774079999994</v>
      </c>
      <c r="AH17">
        <v>0</v>
      </c>
      <c r="AI17">
        <v>0</v>
      </c>
      <c r="AJ17">
        <v>0</v>
      </c>
      <c r="AK17">
        <v>11.148000000000001</v>
      </c>
      <c r="AL17">
        <v>1.7337999999999998</v>
      </c>
      <c r="AM17">
        <v>0</v>
      </c>
      <c r="AN17">
        <v>0</v>
      </c>
      <c r="AO17">
        <v>0</v>
      </c>
      <c r="AP17">
        <v>1.1252303999999997</v>
      </c>
      <c r="AQ17">
        <v>0</v>
      </c>
      <c r="AR17">
        <v>4.8487679999999997</v>
      </c>
      <c r="AS17">
        <v>4.4310888000000004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21.316690156448033</v>
      </c>
      <c r="BB17">
        <f t="shared" si="0"/>
        <v>526.67017610200878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280.86550200599999</v>
      </c>
      <c r="L18">
        <v>4.7330447330447329</v>
      </c>
      <c r="M18">
        <v>29.963985919999995</v>
      </c>
      <c r="N18">
        <v>35.684330015873016</v>
      </c>
      <c r="O18">
        <v>20.85333344704723</v>
      </c>
      <c r="P18">
        <v>17.989899199999996</v>
      </c>
      <c r="Q18">
        <v>3.0743999999999998</v>
      </c>
      <c r="R18">
        <v>9.7209242784000018</v>
      </c>
      <c r="S18">
        <v>6.0439787711999999</v>
      </c>
      <c r="T18">
        <v>0</v>
      </c>
      <c r="U18">
        <v>51.759972000000005</v>
      </c>
      <c r="V18">
        <v>1.3176258992805756</v>
      </c>
      <c r="W18">
        <v>4.3920863309352525</v>
      </c>
      <c r="X18">
        <v>21.96043165467626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1.6904808000000002</v>
      </c>
      <c r="AF18">
        <v>4.4427500000000011</v>
      </c>
      <c r="AG18">
        <v>30.205774079999994</v>
      </c>
      <c r="AH18">
        <v>0</v>
      </c>
      <c r="AI18">
        <v>0</v>
      </c>
      <c r="AJ18">
        <v>0</v>
      </c>
      <c r="AK18">
        <v>11.148000000000001</v>
      </c>
      <c r="AL18">
        <v>1.7337999999999998</v>
      </c>
      <c r="AM18">
        <v>0</v>
      </c>
      <c r="AN18">
        <v>0</v>
      </c>
      <c r="AO18">
        <v>0</v>
      </c>
      <c r="AP18">
        <v>1.1252303999999997</v>
      </c>
      <c r="AQ18">
        <v>0</v>
      </c>
      <c r="AR18">
        <v>4.8487679999999997</v>
      </c>
      <c r="AS18">
        <v>4.4310888000000004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21.316633460447974</v>
      </c>
      <c r="BB18">
        <f t="shared" si="0"/>
        <v>526.66877287600892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280.86696192799997</v>
      </c>
      <c r="L19">
        <v>4.7330447330447329</v>
      </c>
      <c r="M19">
        <v>29.963985919999995</v>
      </c>
      <c r="N19">
        <v>35.684330015873016</v>
      </c>
      <c r="O19">
        <v>20.85333344704723</v>
      </c>
      <c r="P19">
        <v>17.989899199999996</v>
      </c>
      <c r="Q19">
        <v>3.0743999999999998</v>
      </c>
      <c r="R19">
        <v>9.7209242784000018</v>
      </c>
      <c r="S19">
        <v>6.0439787711999999</v>
      </c>
      <c r="T19">
        <v>0</v>
      </c>
      <c r="U19">
        <v>51.759972000000005</v>
      </c>
      <c r="V19">
        <v>1.3176258992805756</v>
      </c>
      <c r="W19">
        <v>4.3920863309352525</v>
      </c>
      <c r="X19">
        <v>21.96043165467626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1.6904808000000002</v>
      </c>
      <c r="AF19">
        <v>4.4427500000000011</v>
      </c>
      <c r="AG19">
        <v>30.205774079999994</v>
      </c>
      <c r="AH19">
        <v>0</v>
      </c>
      <c r="AI19">
        <v>0</v>
      </c>
      <c r="AJ19">
        <v>0</v>
      </c>
      <c r="AK19">
        <v>11.148000000000001</v>
      </c>
      <c r="AL19">
        <v>1.7337999999999998</v>
      </c>
      <c r="AM19">
        <v>0</v>
      </c>
      <c r="AN19">
        <v>0</v>
      </c>
      <c r="AO19">
        <v>0</v>
      </c>
      <c r="AP19">
        <v>1.1252303999999997</v>
      </c>
      <c r="AQ19">
        <v>0</v>
      </c>
      <c r="AR19">
        <v>4.8487679999999997</v>
      </c>
      <c r="AS19">
        <v>4.4310888000000004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21.316690156448033</v>
      </c>
      <c r="BB19">
        <f t="shared" si="0"/>
        <v>526.67017610200878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280.86550200599999</v>
      </c>
      <c r="L20">
        <v>4.7330447330447329</v>
      </c>
      <c r="M20">
        <v>29.963985919999995</v>
      </c>
      <c r="N20">
        <v>35.684330015873016</v>
      </c>
      <c r="O20">
        <v>20.85333344704723</v>
      </c>
      <c r="P20">
        <v>17.989899199999996</v>
      </c>
      <c r="Q20">
        <v>3.0743999999999998</v>
      </c>
      <c r="R20">
        <v>9.7209242784000018</v>
      </c>
      <c r="S20">
        <v>6.0439787711999999</v>
      </c>
      <c r="T20">
        <v>0</v>
      </c>
      <c r="U20">
        <v>51.759972000000005</v>
      </c>
      <c r="V20">
        <v>1.3176258992805756</v>
      </c>
      <c r="W20">
        <v>4.3920863309352525</v>
      </c>
      <c r="X20">
        <v>21.96043165467626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1.6904808000000002</v>
      </c>
      <c r="AF20">
        <v>4.4427500000000011</v>
      </c>
      <c r="AG20">
        <v>30.205774079999994</v>
      </c>
      <c r="AH20">
        <v>0</v>
      </c>
      <c r="AI20">
        <v>0</v>
      </c>
      <c r="AJ20">
        <v>0</v>
      </c>
      <c r="AK20">
        <v>11.148000000000001</v>
      </c>
      <c r="AL20">
        <v>1.7337999999999998</v>
      </c>
      <c r="AM20">
        <v>0</v>
      </c>
      <c r="AN20">
        <v>0</v>
      </c>
      <c r="AO20">
        <v>0</v>
      </c>
      <c r="AP20">
        <v>1.1252303999999997</v>
      </c>
      <c r="AQ20">
        <v>0</v>
      </c>
      <c r="AR20">
        <v>4.8487679999999997</v>
      </c>
      <c r="AS20">
        <v>4.4310888000000004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21.316633460447974</v>
      </c>
      <c r="BB20">
        <f t="shared" si="0"/>
        <v>526.66877287600892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280.86696192799997</v>
      </c>
      <c r="L21">
        <v>4.7330447330447329</v>
      </c>
      <c r="M21">
        <v>29.963985919999995</v>
      </c>
      <c r="N21">
        <v>35.684330015873016</v>
      </c>
      <c r="O21">
        <v>20.85333344704723</v>
      </c>
      <c r="P21">
        <v>17.989899199999996</v>
      </c>
      <c r="Q21">
        <v>3.0743999999999998</v>
      </c>
      <c r="R21">
        <v>9.7209242784000018</v>
      </c>
      <c r="S21">
        <v>6.1560766656000006</v>
      </c>
      <c r="T21">
        <v>0</v>
      </c>
      <c r="U21">
        <v>51.759972000000005</v>
      </c>
      <c r="V21">
        <v>1.3176258992805756</v>
      </c>
      <c r="W21">
        <v>4.3920863309352525</v>
      </c>
      <c r="X21">
        <v>21.96043165467626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1.6904808000000002</v>
      </c>
      <c r="AF21">
        <v>4.4427500000000011</v>
      </c>
      <c r="AG21">
        <v>30.205774079999994</v>
      </c>
      <c r="AH21">
        <v>0</v>
      </c>
      <c r="AI21">
        <v>0</v>
      </c>
      <c r="AJ21">
        <v>0</v>
      </c>
      <c r="AK21">
        <v>11.148000000000001</v>
      </c>
      <c r="AL21">
        <v>1.7337999999999998</v>
      </c>
      <c r="AM21">
        <v>0</v>
      </c>
      <c r="AN21">
        <v>0</v>
      </c>
      <c r="AO21">
        <v>0</v>
      </c>
      <c r="AP21">
        <v>1.1252303999999997</v>
      </c>
      <c r="AQ21">
        <v>0</v>
      </c>
      <c r="AR21">
        <v>4.8487679999999997</v>
      </c>
      <c r="AS21">
        <v>4.4310888000000004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21.321050534048034</v>
      </c>
      <c r="BB21">
        <f t="shared" si="0"/>
        <v>526.77791361880884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280.86550200599999</v>
      </c>
      <c r="L22">
        <v>4.7330447330447329</v>
      </c>
      <c r="M22">
        <v>29.963985919999995</v>
      </c>
      <c r="N22">
        <v>35.684330015873016</v>
      </c>
      <c r="O22">
        <v>20.85333344704723</v>
      </c>
      <c r="P22">
        <v>17.989899199999996</v>
      </c>
      <c r="Q22">
        <v>3.0743999999999998</v>
      </c>
      <c r="R22">
        <v>9.7209242784000018</v>
      </c>
      <c r="S22">
        <v>6.1560766656000006</v>
      </c>
      <c r="T22">
        <v>0</v>
      </c>
      <c r="U22">
        <v>51.759972000000005</v>
      </c>
      <c r="V22">
        <v>1.3176258992805756</v>
      </c>
      <c r="W22">
        <v>4.3920863309352525</v>
      </c>
      <c r="X22">
        <v>21.96043165467626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1.80317952</v>
      </c>
      <c r="AF22">
        <v>4.4427500000000011</v>
      </c>
      <c r="AG22">
        <v>30.205774079999994</v>
      </c>
      <c r="AH22">
        <v>0</v>
      </c>
      <c r="AI22">
        <v>0</v>
      </c>
      <c r="AJ22">
        <v>0</v>
      </c>
      <c r="AK22">
        <v>11.148000000000001</v>
      </c>
      <c r="AL22">
        <v>1.7337999999999998</v>
      </c>
      <c r="AM22">
        <v>0</v>
      </c>
      <c r="AN22">
        <v>0</v>
      </c>
      <c r="AO22">
        <v>0</v>
      </c>
      <c r="AP22">
        <v>1.1252303999999997</v>
      </c>
      <c r="AQ22">
        <v>0</v>
      </c>
      <c r="AR22">
        <v>4.8487679999999997</v>
      </c>
      <c r="AS22">
        <v>4.4310888000000004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21.325377932447974</v>
      </c>
      <c r="BB22">
        <f t="shared" si="0"/>
        <v>526.88482501840895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280.86696192799997</v>
      </c>
      <c r="L23">
        <v>4.7330447330447329</v>
      </c>
      <c r="M23">
        <v>29.963985919999995</v>
      </c>
      <c r="N23">
        <v>35.684330015873016</v>
      </c>
      <c r="O23">
        <v>20.85333344704723</v>
      </c>
      <c r="P23">
        <v>17.989899199999996</v>
      </c>
      <c r="Q23">
        <v>3.0743999999999998</v>
      </c>
      <c r="R23">
        <v>9.0335222567999978</v>
      </c>
      <c r="S23">
        <v>6.0024194712000005</v>
      </c>
      <c r="T23">
        <v>0</v>
      </c>
      <c r="U23">
        <v>51.759972000000005</v>
      </c>
      <c r="V23">
        <v>1.3176258992805756</v>
      </c>
      <c r="W23">
        <v>4.3920863309352525</v>
      </c>
      <c r="X23">
        <v>21.96043165467626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1.80317952</v>
      </c>
      <c r="AF23">
        <v>4.4427500000000011</v>
      </c>
      <c r="AG23">
        <v>30.205774079999994</v>
      </c>
      <c r="AH23">
        <v>0</v>
      </c>
      <c r="AI23">
        <v>0</v>
      </c>
      <c r="AJ23">
        <v>0</v>
      </c>
      <c r="AK23">
        <v>11.148000000000001</v>
      </c>
      <c r="AL23">
        <v>1.7337999999999998</v>
      </c>
      <c r="AM23">
        <v>0</v>
      </c>
      <c r="AN23">
        <v>0</v>
      </c>
      <c r="AO23">
        <v>0</v>
      </c>
      <c r="AP23">
        <v>2.1941992799999999</v>
      </c>
      <c r="AQ23">
        <v>0</v>
      </c>
      <c r="AR23">
        <v>4.8487679999999997</v>
      </c>
      <c r="AS23">
        <v>4.4310888000000004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21.33430031964803</v>
      </c>
      <c r="BB23">
        <f t="shared" si="0"/>
        <v>527.10527221720895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280.86550200599999</v>
      </c>
      <c r="L24">
        <v>4.7330447330447329</v>
      </c>
      <c r="M24">
        <v>29.963985919999995</v>
      </c>
      <c r="N24">
        <v>45.142984840634931</v>
      </c>
      <c r="O24">
        <v>20.85333344704723</v>
      </c>
      <c r="P24">
        <v>17.989899199999996</v>
      </c>
      <c r="Q24">
        <v>3.0743999999999998</v>
      </c>
      <c r="R24">
        <v>9.0335222567999978</v>
      </c>
      <c r="S24">
        <v>6.0024194712000005</v>
      </c>
      <c r="T24">
        <v>0</v>
      </c>
      <c r="U24">
        <v>51.759972000000005</v>
      </c>
      <c r="V24">
        <v>1.3176258992805756</v>
      </c>
      <c r="W24">
        <v>4.3920863309352525</v>
      </c>
      <c r="X24">
        <v>21.96043165467626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1.80317952</v>
      </c>
      <c r="AF24">
        <v>4.4427500000000011</v>
      </c>
      <c r="AG24">
        <v>30.205774079999994</v>
      </c>
      <c r="AH24">
        <v>0</v>
      </c>
      <c r="AI24">
        <v>0</v>
      </c>
      <c r="AJ24">
        <v>0</v>
      </c>
      <c r="AK24">
        <v>11.148000000000001</v>
      </c>
      <c r="AL24">
        <v>1.7337999999999998</v>
      </c>
      <c r="AM24">
        <v>0</v>
      </c>
      <c r="AN24">
        <v>0</v>
      </c>
      <c r="AO24">
        <v>0</v>
      </c>
      <c r="AP24">
        <v>2.1941992799999999</v>
      </c>
      <c r="AQ24">
        <v>0</v>
      </c>
      <c r="AR24">
        <v>5.8185216000000004</v>
      </c>
      <c r="AS24">
        <v>4.4310888000000004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21.739908556244806</v>
      </c>
      <c r="BB24">
        <f t="shared" si="0"/>
        <v>537.12661248337429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280.86696192799997</v>
      </c>
      <c r="L25">
        <v>4.8051948051948061</v>
      </c>
      <c r="M25">
        <v>40.361985919999995</v>
      </c>
      <c r="N25">
        <v>51.881250000000009</v>
      </c>
      <c r="O25">
        <v>21.445934462891366</v>
      </c>
      <c r="P25">
        <v>17.989899199999996</v>
      </c>
      <c r="Q25">
        <v>3.0743999999999998</v>
      </c>
      <c r="R25">
        <v>9.0335222567999978</v>
      </c>
      <c r="S25">
        <v>6.0024194712000005</v>
      </c>
      <c r="T25">
        <v>0</v>
      </c>
      <c r="U25">
        <v>51.759972000000005</v>
      </c>
      <c r="V25">
        <v>1.3176258992805756</v>
      </c>
      <c r="W25">
        <v>4.3920863309352525</v>
      </c>
      <c r="X25">
        <v>21.96043165467626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6.1984295999999999</v>
      </c>
      <c r="AF25">
        <v>4.4427500000000011</v>
      </c>
      <c r="AG25">
        <v>30.205774079999994</v>
      </c>
      <c r="AH25">
        <v>0</v>
      </c>
      <c r="AI25">
        <v>0</v>
      </c>
      <c r="AJ25">
        <v>0</v>
      </c>
      <c r="AK25">
        <v>11.148000000000001</v>
      </c>
      <c r="AL25">
        <v>1.7337999999999998</v>
      </c>
      <c r="AM25">
        <v>0</v>
      </c>
      <c r="AN25">
        <v>0</v>
      </c>
      <c r="AO25">
        <v>0</v>
      </c>
      <c r="AP25">
        <v>2.1941992799999999</v>
      </c>
      <c r="AQ25">
        <v>0</v>
      </c>
      <c r="AR25">
        <v>21.3345792</v>
      </c>
      <c r="AS25">
        <v>10.752775488000001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23.45288825077418</v>
      </c>
      <c r="BB25">
        <f t="shared" si="0"/>
        <v>579.44910332620418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281.16287103399998</v>
      </c>
      <c r="L26">
        <v>5.0937950937950944</v>
      </c>
      <c r="M26">
        <v>62.544385919999996</v>
      </c>
      <c r="N26">
        <v>51.881250000000009</v>
      </c>
      <c r="O26">
        <v>22.038535478735504</v>
      </c>
      <c r="P26">
        <v>23.471382480000003</v>
      </c>
      <c r="Q26">
        <v>6.0145804800000002</v>
      </c>
      <c r="R26">
        <v>11.42152776</v>
      </c>
      <c r="S26">
        <v>7.5087827999999996</v>
      </c>
      <c r="T26">
        <v>0</v>
      </c>
      <c r="U26">
        <v>51.759972000000005</v>
      </c>
      <c r="V26">
        <v>2.9083662205035972</v>
      </c>
      <c r="W26">
        <v>8.3449640287769817</v>
      </c>
      <c r="X26">
        <v>35.250489604316556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6.1984295999999999</v>
      </c>
      <c r="AF26">
        <v>4.4427500000000011</v>
      </c>
      <c r="AG26">
        <v>30.205774079999994</v>
      </c>
      <c r="AH26">
        <v>8.3184480000000018</v>
      </c>
      <c r="AI26">
        <v>0</v>
      </c>
      <c r="AJ26">
        <v>0</v>
      </c>
      <c r="AK26">
        <v>11.148000000000001</v>
      </c>
      <c r="AL26">
        <v>1.7337999999999998</v>
      </c>
      <c r="AM26">
        <v>0</v>
      </c>
      <c r="AN26">
        <v>0</v>
      </c>
      <c r="AO26">
        <v>0</v>
      </c>
      <c r="AP26">
        <v>0.50635368000000003</v>
      </c>
      <c r="AQ26">
        <v>0</v>
      </c>
      <c r="AR26">
        <v>21.3345792</v>
      </c>
      <c r="AS26">
        <v>10.752775488000001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25.831226866904121</v>
      </c>
      <c r="BB26">
        <f t="shared" si="0"/>
        <v>638.21058608122382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362.75659939999997</v>
      </c>
      <c r="L27">
        <v>5.3823953823953827</v>
      </c>
      <c r="M27">
        <v>63.774399999999993</v>
      </c>
      <c r="N27">
        <v>51.881250000000009</v>
      </c>
      <c r="O27">
        <v>36.640520809642936</v>
      </c>
      <c r="P27">
        <v>26.972399999999997</v>
      </c>
      <c r="Q27">
        <v>9.1771160616000014</v>
      </c>
      <c r="R27">
        <v>14.999666443199999</v>
      </c>
      <c r="S27">
        <v>9.6284256839999998</v>
      </c>
      <c r="T27">
        <v>0</v>
      </c>
      <c r="U27">
        <v>51.759972000000005</v>
      </c>
      <c r="V27">
        <v>7.9672885251798577</v>
      </c>
      <c r="W27">
        <v>20.275846942446044</v>
      </c>
      <c r="X27">
        <v>64.790136016187049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6.1984295999999999</v>
      </c>
      <c r="AF27">
        <v>4.4427500000000011</v>
      </c>
      <c r="AG27">
        <v>30.205774079999994</v>
      </c>
      <c r="AH27">
        <v>17.468740800000003</v>
      </c>
      <c r="AI27">
        <v>0</v>
      </c>
      <c r="AJ27">
        <v>0</v>
      </c>
      <c r="AK27">
        <v>11.148000000000001</v>
      </c>
      <c r="AL27">
        <v>1.7337999999999998</v>
      </c>
      <c r="AM27">
        <v>0</v>
      </c>
      <c r="AN27">
        <v>0</v>
      </c>
      <c r="AO27">
        <v>0</v>
      </c>
      <c r="AP27">
        <v>0.50635368000000003</v>
      </c>
      <c r="AQ27">
        <v>7.9479399999999991</v>
      </c>
      <c r="AR27">
        <v>5.8185216000000004</v>
      </c>
      <c r="AS27">
        <v>10.752775488000001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31.984711908477767</v>
      </c>
      <c r="BB27">
        <f t="shared" si="0"/>
        <v>790.24439060417353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372.68668000000002</v>
      </c>
      <c r="L28">
        <v>4.8051948051948061</v>
      </c>
      <c r="M28">
        <v>63.774399999999993</v>
      </c>
      <c r="N28">
        <v>51.881250000000009</v>
      </c>
      <c r="O28">
        <v>36.640520809642936</v>
      </c>
      <c r="P28">
        <v>26.972399999999997</v>
      </c>
      <c r="Q28">
        <v>9.5833440000000021</v>
      </c>
      <c r="R28">
        <v>18.102104971199999</v>
      </c>
      <c r="S28">
        <v>11.482698657599999</v>
      </c>
      <c r="T28">
        <v>0</v>
      </c>
      <c r="U28">
        <v>51.759972000000005</v>
      </c>
      <c r="V28">
        <v>7.9672885251798577</v>
      </c>
      <c r="W28">
        <v>20.275846942446044</v>
      </c>
      <c r="X28">
        <v>64.790136016187049</v>
      </c>
      <c r="Y28">
        <v>0</v>
      </c>
      <c r="Z28">
        <v>0</v>
      </c>
      <c r="AA28">
        <v>0</v>
      </c>
      <c r="AB28">
        <v>0</v>
      </c>
      <c r="AC28">
        <v>4.2505073280000003</v>
      </c>
      <c r="AD28">
        <v>4.0032640800000001</v>
      </c>
      <c r="AE28">
        <v>6.1984295999999999</v>
      </c>
      <c r="AF28">
        <v>4.4427500000000011</v>
      </c>
      <c r="AG28">
        <v>30.205774079999994</v>
      </c>
      <c r="AH28">
        <v>29.114568000000002</v>
      </c>
      <c r="AI28">
        <v>0</v>
      </c>
      <c r="AJ28">
        <v>0</v>
      </c>
      <c r="AK28">
        <v>11.148000000000001</v>
      </c>
      <c r="AL28">
        <v>1.7337999999999998</v>
      </c>
      <c r="AM28">
        <v>0</v>
      </c>
      <c r="AN28">
        <v>0</v>
      </c>
      <c r="AO28">
        <v>0</v>
      </c>
      <c r="AP28">
        <v>0.50635368000000003</v>
      </c>
      <c r="AQ28">
        <v>10.56814</v>
      </c>
      <c r="AR28">
        <v>4.8487679999999997</v>
      </c>
      <c r="AS28">
        <v>10.752775488000001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33.395454625224701</v>
      </c>
      <c r="BB28">
        <f t="shared" si="0"/>
        <v>825.09951235822598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401.84781999999996</v>
      </c>
      <c r="L29">
        <v>4.8051948051948061</v>
      </c>
      <c r="M29">
        <v>63.774399999999993</v>
      </c>
      <c r="N29">
        <v>51.881250000000009</v>
      </c>
      <c r="O29">
        <v>36.640520809642936</v>
      </c>
      <c r="P29">
        <v>26.3796</v>
      </c>
      <c r="Q29">
        <v>9.5833440000000021</v>
      </c>
      <c r="R29">
        <v>18.617731920000001</v>
      </c>
      <c r="S29">
        <v>11.59053192</v>
      </c>
      <c r="T29">
        <v>0</v>
      </c>
      <c r="U29">
        <v>51.759972000000005</v>
      </c>
      <c r="V29">
        <v>7.9672885251798577</v>
      </c>
      <c r="W29">
        <v>20.275846942446044</v>
      </c>
      <c r="X29">
        <v>64.790136016187049</v>
      </c>
      <c r="Y29">
        <v>0</v>
      </c>
      <c r="Z29">
        <v>5.7568579199999999</v>
      </c>
      <c r="AA29">
        <v>4.1636160000000002</v>
      </c>
      <c r="AB29">
        <v>0</v>
      </c>
      <c r="AC29">
        <v>4.2505073280000003</v>
      </c>
      <c r="AD29">
        <v>4.0032640800000001</v>
      </c>
      <c r="AE29">
        <v>6.1984295999999999</v>
      </c>
      <c r="AF29">
        <v>6.1515000000000013</v>
      </c>
      <c r="AG29">
        <v>30.205774079999994</v>
      </c>
      <c r="AH29">
        <v>41.093133120000005</v>
      </c>
      <c r="AI29">
        <v>0</v>
      </c>
      <c r="AJ29">
        <v>0</v>
      </c>
      <c r="AK29">
        <v>11.148000000000001</v>
      </c>
      <c r="AL29">
        <v>7.8020999999999994</v>
      </c>
      <c r="AM29">
        <v>0</v>
      </c>
      <c r="AN29">
        <v>0</v>
      </c>
      <c r="AO29">
        <v>0</v>
      </c>
      <c r="AP29">
        <v>0.50635368000000003</v>
      </c>
      <c r="AQ29">
        <v>10.56814</v>
      </c>
      <c r="AR29">
        <v>4.8487679999999997</v>
      </c>
      <c r="AS29">
        <v>10.752775488000001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35.685415578402271</v>
      </c>
      <c r="BB29">
        <f t="shared" si="0"/>
        <v>881.67744065624834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463.58595939999987</v>
      </c>
      <c r="L30">
        <v>7.9309783549783566</v>
      </c>
      <c r="M30">
        <v>63.774399999999993</v>
      </c>
      <c r="N30">
        <v>51.881250000000009</v>
      </c>
      <c r="O30">
        <v>36.640520809642936</v>
      </c>
      <c r="P30">
        <v>25.638599999999997</v>
      </c>
      <c r="Q30">
        <v>9.5833440000000021</v>
      </c>
      <c r="R30">
        <v>18.617731920000001</v>
      </c>
      <c r="S30">
        <v>11.59053192</v>
      </c>
      <c r="T30">
        <v>0</v>
      </c>
      <c r="U30">
        <v>51.759972000000005</v>
      </c>
      <c r="V30">
        <v>7.9672885251798577</v>
      </c>
      <c r="W30">
        <v>20.275846942446044</v>
      </c>
      <c r="X30">
        <v>64.790136016187049</v>
      </c>
      <c r="Y30">
        <v>0</v>
      </c>
      <c r="Z30">
        <v>5.7568579199999999</v>
      </c>
      <c r="AA30">
        <v>12.340957824000002</v>
      </c>
      <c r="AB30">
        <v>5.7842815680000008</v>
      </c>
      <c r="AC30">
        <v>8.5010146560000006</v>
      </c>
      <c r="AD30">
        <v>8.006528160000002</v>
      </c>
      <c r="AE30">
        <v>12.3968592</v>
      </c>
      <c r="AF30">
        <v>12.303000000000003</v>
      </c>
      <c r="AG30">
        <v>30.205774079999994</v>
      </c>
      <c r="AH30">
        <v>51.366416399999999</v>
      </c>
      <c r="AI30">
        <v>1.1182032</v>
      </c>
      <c r="AJ30">
        <v>0</v>
      </c>
      <c r="AK30">
        <v>11.148000000000001</v>
      </c>
      <c r="AL30">
        <v>17.337999999999997</v>
      </c>
      <c r="AM30">
        <v>0</v>
      </c>
      <c r="AN30">
        <v>0</v>
      </c>
      <c r="AO30">
        <v>0</v>
      </c>
      <c r="AP30">
        <v>0.50635368000000003</v>
      </c>
      <c r="AQ30">
        <v>21.136280000000003</v>
      </c>
      <c r="AR30">
        <v>4.8487679999999997</v>
      </c>
      <c r="AS30">
        <v>10.752775488000001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40.749563738605318</v>
      </c>
      <c r="BB30">
        <f t="shared" si="0"/>
        <v>1006.7970663258288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512.06103939999991</v>
      </c>
      <c r="L31">
        <v>7.9309783549783566</v>
      </c>
      <c r="M31">
        <v>63.774399999999993</v>
      </c>
      <c r="N31">
        <v>51.881250000000009</v>
      </c>
      <c r="O31">
        <v>36.640520809642936</v>
      </c>
      <c r="P31">
        <v>24.749399999999994</v>
      </c>
      <c r="Q31">
        <v>9.5833440000000021</v>
      </c>
      <c r="R31">
        <v>18.617731920000001</v>
      </c>
      <c r="S31">
        <v>11.59053192</v>
      </c>
      <c r="T31">
        <v>0</v>
      </c>
      <c r="U31">
        <v>51.759972000000005</v>
      </c>
      <c r="V31">
        <v>7.9672885251798577</v>
      </c>
      <c r="W31">
        <v>20.275846942446044</v>
      </c>
      <c r="X31">
        <v>64.790136016187049</v>
      </c>
      <c r="Y31">
        <v>0</v>
      </c>
      <c r="Z31">
        <v>5.7568579199999999</v>
      </c>
      <c r="AA31">
        <v>18.511436736</v>
      </c>
      <c r="AB31">
        <v>11.568563136000002</v>
      </c>
      <c r="AC31">
        <v>8.5010146560000006</v>
      </c>
      <c r="AD31">
        <v>12.037641033599998</v>
      </c>
      <c r="AE31">
        <v>21.712535395200003</v>
      </c>
      <c r="AF31">
        <v>21.188500000000001</v>
      </c>
      <c r="AG31">
        <v>30.205774079999994</v>
      </c>
      <c r="AH31">
        <v>51.366416399999999</v>
      </c>
      <c r="AI31">
        <v>7.2683207999999997</v>
      </c>
      <c r="AJ31">
        <v>0</v>
      </c>
      <c r="AK31">
        <v>11.148000000000001</v>
      </c>
      <c r="AL31">
        <v>39.877399999999994</v>
      </c>
      <c r="AM31">
        <v>0</v>
      </c>
      <c r="AN31">
        <v>0</v>
      </c>
      <c r="AO31">
        <v>0</v>
      </c>
      <c r="AP31">
        <v>0.50635368000000003</v>
      </c>
      <c r="AQ31">
        <v>31.704420000000002</v>
      </c>
      <c r="AR31">
        <v>4.8487679999999997</v>
      </c>
      <c r="AS31">
        <v>4.4310888000000004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45.211739447902801</v>
      </c>
      <c r="BB31">
        <f t="shared" si="0"/>
        <v>1117.0437910773314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512.06103939999991</v>
      </c>
      <c r="L32">
        <v>7.9309783549783566</v>
      </c>
      <c r="M32">
        <v>63.774399999999993</v>
      </c>
      <c r="N32">
        <v>51.881250000000009</v>
      </c>
      <c r="O32">
        <v>36.640520809642936</v>
      </c>
      <c r="P32">
        <v>24.008399999999995</v>
      </c>
      <c r="Q32">
        <v>9.5833440000000021</v>
      </c>
      <c r="R32">
        <v>18.617731920000001</v>
      </c>
      <c r="S32">
        <v>11.59053192</v>
      </c>
      <c r="T32">
        <v>0</v>
      </c>
      <c r="U32">
        <v>51.759972000000005</v>
      </c>
      <c r="V32">
        <v>7.9672885251798577</v>
      </c>
      <c r="W32">
        <v>20.275846942446044</v>
      </c>
      <c r="X32">
        <v>64.790136016187049</v>
      </c>
      <c r="Y32">
        <v>0</v>
      </c>
      <c r="Z32">
        <v>5.7568579199999999</v>
      </c>
      <c r="AA32">
        <v>18.511436736</v>
      </c>
      <c r="AB32">
        <v>11.568563136000002</v>
      </c>
      <c r="AC32">
        <v>8.5010146560000006</v>
      </c>
      <c r="AD32">
        <v>12.037641033599998</v>
      </c>
      <c r="AE32">
        <v>21.712535395200003</v>
      </c>
      <c r="AF32">
        <v>21.188500000000001</v>
      </c>
      <c r="AG32">
        <v>30.205774079999994</v>
      </c>
      <c r="AH32">
        <v>51.366416399999999</v>
      </c>
      <c r="AI32">
        <v>7.2683207999999997</v>
      </c>
      <c r="AJ32">
        <v>0</v>
      </c>
      <c r="AK32">
        <v>11.148000000000001</v>
      </c>
      <c r="AL32">
        <v>39.877399999999994</v>
      </c>
      <c r="AM32">
        <v>0</v>
      </c>
      <c r="AN32">
        <v>0</v>
      </c>
      <c r="AO32">
        <v>0</v>
      </c>
      <c r="AP32">
        <v>0.50635368000000003</v>
      </c>
      <c r="AQ32">
        <v>41.486500000000007</v>
      </c>
      <c r="AR32">
        <v>4.8487679999999997</v>
      </c>
      <c r="AS32">
        <v>4.4310888000000004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45.563437598537725</v>
      </c>
      <c r="BB32">
        <f t="shared" si="0"/>
        <v>1125.7331729266964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512.06103939999991</v>
      </c>
      <c r="L33">
        <v>9.4250000000000025</v>
      </c>
      <c r="M33">
        <v>63.774399999999993</v>
      </c>
      <c r="N33">
        <v>51.881250000000009</v>
      </c>
      <c r="O33">
        <v>36.640520809642936</v>
      </c>
      <c r="P33">
        <v>24.008399999999995</v>
      </c>
      <c r="Q33">
        <v>9.5833440000000021</v>
      </c>
      <c r="R33">
        <v>18.617731920000001</v>
      </c>
      <c r="S33">
        <v>11.59053192</v>
      </c>
      <c r="T33">
        <v>0</v>
      </c>
      <c r="U33">
        <v>51.759972000000005</v>
      </c>
      <c r="V33">
        <v>7.9672885251798577</v>
      </c>
      <c r="W33">
        <v>20.275846942446044</v>
      </c>
      <c r="X33">
        <v>64.790136016187049</v>
      </c>
      <c r="Y33">
        <v>0</v>
      </c>
      <c r="Z33">
        <v>5.7568579199999999</v>
      </c>
      <c r="AA33">
        <v>18.511436736</v>
      </c>
      <c r="AB33">
        <v>11.568563136000002</v>
      </c>
      <c r="AC33">
        <v>8.5010146560000006</v>
      </c>
      <c r="AD33">
        <v>12.037641033599998</v>
      </c>
      <c r="AE33">
        <v>21.712535395200003</v>
      </c>
      <c r="AF33">
        <v>21.188500000000001</v>
      </c>
      <c r="AG33">
        <v>30.205774079999994</v>
      </c>
      <c r="AH33">
        <v>51.366416399999999</v>
      </c>
      <c r="AI33">
        <v>7.2683207999999997</v>
      </c>
      <c r="AJ33">
        <v>0</v>
      </c>
      <c r="AK33">
        <v>11.148000000000001</v>
      </c>
      <c r="AL33">
        <v>39.877399999999994</v>
      </c>
      <c r="AM33">
        <v>0</v>
      </c>
      <c r="AN33">
        <v>0</v>
      </c>
      <c r="AO33">
        <v>0</v>
      </c>
      <c r="AP33">
        <v>0.50635368000000003</v>
      </c>
      <c r="AQ33">
        <v>41.486500000000007</v>
      </c>
      <c r="AR33">
        <v>4.8487679999999997</v>
      </c>
      <c r="AS33">
        <v>4.4310888000000004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45.621555029995157</v>
      </c>
      <c r="BB33">
        <f t="shared" si="0"/>
        <v>1127.1690771402607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512.06103939999991</v>
      </c>
      <c r="L34">
        <v>9.4250000000000025</v>
      </c>
      <c r="M34">
        <v>63.774399999999993</v>
      </c>
      <c r="N34">
        <v>51.881250000000009</v>
      </c>
      <c r="O34">
        <v>36.640520809642936</v>
      </c>
      <c r="P34">
        <v>24.008399999999995</v>
      </c>
      <c r="Q34">
        <v>9.5833440000000021</v>
      </c>
      <c r="R34">
        <v>18.617731920000001</v>
      </c>
      <c r="S34">
        <v>11.59053192</v>
      </c>
      <c r="T34">
        <v>0</v>
      </c>
      <c r="U34">
        <v>51.759972000000005</v>
      </c>
      <c r="V34">
        <v>7.9672885251798577</v>
      </c>
      <c r="W34">
        <v>20.275846942446044</v>
      </c>
      <c r="X34">
        <v>64.790136016187049</v>
      </c>
      <c r="Y34">
        <v>0</v>
      </c>
      <c r="Z34">
        <v>5.7568579199999999</v>
      </c>
      <c r="AA34">
        <v>18.511436736</v>
      </c>
      <c r="AB34">
        <v>11.568563136000002</v>
      </c>
      <c r="AC34">
        <v>8.5010146560000006</v>
      </c>
      <c r="AD34">
        <v>12.037641033599998</v>
      </c>
      <c r="AE34">
        <v>21.712535395200003</v>
      </c>
      <c r="AF34">
        <v>21.188500000000001</v>
      </c>
      <c r="AG34">
        <v>30.205774079999994</v>
      </c>
      <c r="AH34">
        <v>51.366416399999999</v>
      </c>
      <c r="AI34">
        <v>7.2683207999999997</v>
      </c>
      <c r="AJ34">
        <v>0</v>
      </c>
      <c r="AK34">
        <v>11.148000000000001</v>
      </c>
      <c r="AL34">
        <v>39.877399999999994</v>
      </c>
      <c r="AM34">
        <v>0</v>
      </c>
      <c r="AN34">
        <v>0</v>
      </c>
      <c r="AO34">
        <v>0</v>
      </c>
      <c r="AP34">
        <v>0.50635368000000003</v>
      </c>
      <c r="AQ34">
        <v>41.486500000000007</v>
      </c>
      <c r="AR34">
        <v>4.8487679999999997</v>
      </c>
      <c r="AS34">
        <v>4.4310888000000004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45.621555029995157</v>
      </c>
      <c r="BB34">
        <f t="shared" si="0"/>
        <v>1127.1690771402607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512.06103939999991</v>
      </c>
      <c r="L35">
        <v>9.4250000000000025</v>
      </c>
      <c r="M35">
        <v>63.774399999999993</v>
      </c>
      <c r="N35">
        <v>51.881250000000009</v>
      </c>
      <c r="O35">
        <v>36.640520809642936</v>
      </c>
      <c r="P35">
        <v>24.008399999999995</v>
      </c>
      <c r="Q35">
        <v>9.5833440000000021</v>
      </c>
      <c r="R35">
        <v>18.617731920000001</v>
      </c>
      <c r="S35">
        <v>11.59053192</v>
      </c>
      <c r="T35">
        <v>0</v>
      </c>
      <c r="U35">
        <v>51.759972000000005</v>
      </c>
      <c r="V35">
        <v>7.9672885251798577</v>
      </c>
      <c r="W35">
        <v>20.275846942446044</v>
      </c>
      <c r="X35">
        <v>64.790136016187049</v>
      </c>
      <c r="Y35">
        <v>0</v>
      </c>
      <c r="Z35">
        <v>5.7568579199999999</v>
      </c>
      <c r="AA35">
        <v>18.511436736</v>
      </c>
      <c r="AB35">
        <v>11.568563136000002</v>
      </c>
      <c r="AC35">
        <v>8.5010146560000006</v>
      </c>
      <c r="AD35">
        <v>12.037641033599998</v>
      </c>
      <c r="AE35">
        <v>21.712535395200003</v>
      </c>
      <c r="AF35">
        <v>21.188500000000001</v>
      </c>
      <c r="AG35">
        <v>30.205774079999994</v>
      </c>
      <c r="AH35">
        <v>51.366416399999999</v>
      </c>
      <c r="AI35">
        <v>7.2683207999999997</v>
      </c>
      <c r="AJ35">
        <v>0</v>
      </c>
      <c r="AK35">
        <v>11.148000000000001</v>
      </c>
      <c r="AL35">
        <v>39.877399999999994</v>
      </c>
      <c r="AM35">
        <v>0</v>
      </c>
      <c r="AN35">
        <v>0</v>
      </c>
      <c r="AO35">
        <v>0</v>
      </c>
      <c r="AP35">
        <v>0.50635368000000003</v>
      </c>
      <c r="AQ35">
        <v>41.486500000000007</v>
      </c>
      <c r="AR35">
        <v>4.8487679999999997</v>
      </c>
      <c r="AS35">
        <v>4.4310888000000004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45.621555029995157</v>
      </c>
      <c r="BB35">
        <f t="shared" si="0"/>
        <v>1127.1690771402607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512.06103939999991</v>
      </c>
      <c r="L36">
        <v>9.4250000000000025</v>
      </c>
      <c r="M36">
        <v>63.774399999999993</v>
      </c>
      <c r="N36">
        <v>51.881250000000009</v>
      </c>
      <c r="O36">
        <v>36.640520809642936</v>
      </c>
      <c r="P36">
        <v>24.008399999999995</v>
      </c>
      <c r="Q36">
        <v>9.5833440000000021</v>
      </c>
      <c r="R36">
        <v>18.617731920000001</v>
      </c>
      <c r="S36">
        <v>11.59053192</v>
      </c>
      <c r="T36">
        <v>0</v>
      </c>
      <c r="U36">
        <v>51.759972000000005</v>
      </c>
      <c r="V36">
        <v>7.9672885251798577</v>
      </c>
      <c r="W36">
        <v>20.275846942446044</v>
      </c>
      <c r="X36">
        <v>64.790136016187049</v>
      </c>
      <c r="Y36">
        <v>0</v>
      </c>
      <c r="Z36">
        <v>5.7568579199999999</v>
      </c>
      <c r="AA36">
        <v>18.511436736</v>
      </c>
      <c r="AB36">
        <v>11.568563136000002</v>
      </c>
      <c r="AC36">
        <v>8.5010146560000006</v>
      </c>
      <c r="AD36">
        <v>12.037641033599998</v>
      </c>
      <c r="AE36">
        <v>12.3968592</v>
      </c>
      <c r="AF36">
        <v>21.188500000000001</v>
      </c>
      <c r="AG36">
        <v>30.205774079999994</v>
      </c>
      <c r="AH36">
        <v>51.366416399999999</v>
      </c>
      <c r="AI36">
        <v>1.1182032</v>
      </c>
      <c r="AJ36">
        <v>0</v>
      </c>
      <c r="AK36">
        <v>11.148000000000001</v>
      </c>
      <c r="AL36">
        <v>39.877399999999994</v>
      </c>
      <c r="AM36">
        <v>0</v>
      </c>
      <c r="AN36">
        <v>0</v>
      </c>
      <c r="AO36">
        <v>0</v>
      </c>
      <c r="AP36">
        <v>0.50635368000000003</v>
      </c>
      <c r="AQ36">
        <v>41.486500000000007</v>
      </c>
      <c r="AR36">
        <v>4.8487679999999997</v>
      </c>
      <c r="AS36">
        <v>4.4310888000000004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45.019935356395159</v>
      </c>
      <c r="BB36">
        <f t="shared" si="0"/>
        <v>1112.3049030186605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512.06103939999991</v>
      </c>
      <c r="L37">
        <v>9.4250000000000025</v>
      </c>
      <c r="M37">
        <v>63.774399999999993</v>
      </c>
      <c r="N37">
        <v>51.881250000000009</v>
      </c>
      <c r="O37">
        <v>36.640520809642936</v>
      </c>
      <c r="P37">
        <v>24.008399999999995</v>
      </c>
      <c r="Q37">
        <v>5.0156640000000001</v>
      </c>
      <c r="R37">
        <v>18.617731920000001</v>
      </c>
      <c r="S37">
        <v>11.59053192</v>
      </c>
      <c r="T37">
        <v>0</v>
      </c>
      <c r="U37">
        <v>51.759972000000005</v>
      </c>
      <c r="V37">
        <v>7.9672885251798577</v>
      </c>
      <c r="W37">
        <v>20.275846942446044</v>
      </c>
      <c r="X37">
        <v>64.790136016187049</v>
      </c>
      <c r="Y37">
        <v>0</v>
      </c>
      <c r="Z37">
        <v>5.7568579199999999</v>
      </c>
      <c r="AA37">
        <v>12.340957824000002</v>
      </c>
      <c r="AB37">
        <v>11.568563136000002</v>
      </c>
      <c r="AC37">
        <v>8.5010146560000006</v>
      </c>
      <c r="AD37">
        <v>8.006528160000002</v>
      </c>
      <c r="AE37">
        <v>6.1984295999999999</v>
      </c>
      <c r="AF37">
        <v>6.1515000000000013</v>
      </c>
      <c r="AG37">
        <v>30.205774079999994</v>
      </c>
      <c r="AH37">
        <v>41.093133120000005</v>
      </c>
      <c r="AI37">
        <v>0</v>
      </c>
      <c r="AJ37">
        <v>0</v>
      </c>
      <c r="AK37">
        <v>11.148000000000001</v>
      </c>
      <c r="AL37">
        <v>17.337999999999997</v>
      </c>
      <c r="AM37">
        <v>0</v>
      </c>
      <c r="AN37">
        <v>0</v>
      </c>
      <c r="AO37">
        <v>0</v>
      </c>
      <c r="AP37">
        <v>0.50635368000000003</v>
      </c>
      <c r="AQ37">
        <v>41.486500000000007</v>
      </c>
      <c r="AR37">
        <v>4.8487679999999997</v>
      </c>
      <c r="AS37">
        <v>4.4310888000000004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42.299442006550812</v>
      </c>
      <c r="BB37">
        <f t="shared" si="0"/>
        <v>1045.0898085029053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512.06103939999991</v>
      </c>
      <c r="L38">
        <v>9.4250000000000025</v>
      </c>
      <c r="M38">
        <v>63.774399999999993</v>
      </c>
      <c r="N38">
        <v>51.881250000000009</v>
      </c>
      <c r="O38">
        <v>36.640520809642936</v>
      </c>
      <c r="P38">
        <v>24.008399999999995</v>
      </c>
      <c r="Q38">
        <v>5.0156640000000001</v>
      </c>
      <c r="R38">
        <v>18.617731920000001</v>
      </c>
      <c r="S38">
        <v>11.59053192</v>
      </c>
      <c r="T38">
        <v>0</v>
      </c>
      <c r="U38">
        <v>51.759972000000005</v>
      </c>
      <c r="V38">
        <v>7.9672885251798577</v>
      </c>
      <c r="W38">
        <v>20.275846942446044</v>
      </c>
      <c r="X38">
        <v>64.790136016187049</v>
      </c>
      <c r="Y38">
        <v>0</v>
      </c>
      <c r="Z38">
        <v>5.7568579199999999</v>
      </c>
      <c r="AA38">
        <v>3.6778608000000008</v>
      </c>
      <c r="AB38">
        <v>11.568563136000002</v>
      </c>
      <c r="AC38">
        <v>4.2505073280000003</v>
      </c>
      <c r="AD38">
        <v>4.0032640800000001</v>
      </c>
      <c r="AE38">
        <v>1.9722276000000001</v>
      </c>
      <c r="AF38">
        <v>6.1515000000000013</v>
      </c>
      <c r="AG38">
        <v>30.205774079999994</v>
      </c>
      <c r="AH38">
        <v>28.282723200000003</v>
      </c>
      <c r="AI38">
        <v>0</v>
      </c>
      <c r="AJ38">
        <v>0</v>
      </c>
      <c r="AK38">
        <v>11.148000000000001</v>
      </c>
      <c r="AL38">
        <v>7.8020999999999994</v>
      </c>
      <c r="AM38">
        <v>0</v>
      </c>
      <c r="AN38">
        <v>0</v>
      </c>
      <c r="AO38">
        <v>0</v>
      </c>
      <c r="AP38">
        <v>0.50635368000000003</v>
      </c>
      <c r="AQ38">
        <v>37.119500000000002</v>
      </c>
      <c r="AR38">
        <v>4.8487679999999997</v>
      </c>
      <c r="AS38">
        <v>4.4310888000000004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40.437828698542546</v>
      </c>
      <c r="BB38">
        <f t="shared" si="0"/>
        <v>999.09504145891333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512.06103939999991</v>
      </c>
      <c r="L39">
        <v>9.4250000000000025</v>
      </c>
      <c r="M39">
        <v>63.774399999999993</v>
      </c>
      <c r="N39">
        <v>51.881250000000009</v>
      </c>
      <c r="O39">
        <v>36.640520809642936</v>
      </c>
      <c r="P39">
        <v>24.008399999999995</v>
      </c>
      <c r="Q39">
        <v>4.7924669519999998</v>
      </c>
      <c r="R39">
        <v>18.617731920000001</v>
      </c>
      <c r="S39">
        <v>11.59053192</v>
      </c>
      <c r="T39">
        <v>0</v>
      </c>
      <c r="U39">
        <v>51.759972000000005</v>
      </c>
      <c r="V39">
        <v>7.9672885251798577</v>
      </c>
      <c r="W39">
        <v>20.275846942446044</v>
      </c>
      <c r="X39">
        <v>64.790136016187049</v>
      </c>
      <c r="Y39">
        <v>0</v>
      </c>
      <c r="Z39">
        <v>5.7568579199999999</v>
      </c>
      <c r="AA39">
        <v>0</v>
      </c>
      <c r="AB39">
        <v>5.7842815680000008</v>
      </c>
      <c r="AC39">
        <v>0</v>
      </c>
      <c r="AD39">
        <v>0</v>
      </c>
      <c r="AE39">
        <v>1.9722276000000001</v>
      </c>
      <c r="AF39">
        <v>6.1515000000000013</v>
      </c>
      <c r="AG39">
        <v>30.205774079999994</v>
      </c>
      <c r="AH39">
        <v>17.468740800000003</v>
      </c>
      <c r="AI39">
        <v>0</v>
      </c>
      <c r="AJ39">
        <v>0</v>
      </c>
      <c r="AK39">
        <v>11.148000000000001</v>
      </c>
      <c r="AL39">
        <v>7.8020999999999994</v>
      </c>
      <c r="AM39">
        <v>0</v>
      </c>
      <c r="AN39">
        <v>0</v>
      </c>
      <c r="AO39">
        <v>0</v>
      </c>
      <c r="AP39">
        <v>0.50635368000000003</v>
      </c>
      <c r="AQ39">
        <v>31.704420000000002</v>
      </c>
      <c r="AR39">
        <v>6.3033984000000016</v>
      </c>
      <c r="AS39">
        <v>4.4310888000000004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39.165271890307622</v>
      </c>
      <c r="BB39">
        <f t="shared" si="0"/>
        <v>967.6540554431482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512.06103939999991</v>
      </c>
      <c r="L40">
        <v>9.4250000000000025</v>
      </c>
      <c r="M40">
        <v>63.774399999999993</v>
      </c>
      <c r="N40">
        <v>51.881250000000009</v>
      </c>
      <c r="O40">
        <v>36.640520809642936</v>
      </c>
      <c r="P40">
        <v>24.008399999999995</v>
      </c>
      <c r="Q40">
        <v>4.7924669519999998</v>
      </c>
      <c r="R40">
        <v>18.617731920000001</v>
      </c>
      <c r="S40">
        <v>11.59053192</v>
      </c>
      <c r="T40">
        <v>0</v>
      </c>
      <c r="U40">
        <v>51.759972000000005</v>
      </c>
      <c r="V40">
        <v>7.9672885251798577</v>
      </c>
      <c r="W40">
        <v>20.275846942446044</v>
      </c>
      <c r="X40">
        <v>64.790136016187049</v>
      </c>
      <c r="Y40">
        <v>0</v>
      </c>
      <c r="Z40">
        <v>2.8784289599999999</v>
      </c>
      <c r="AA40">
        <v>0</v>
      </c>
      <c r="AB40">
        <v>5.7842815680000008</v>
      </c>
      <c r="AC40">
        <v>0</v>
      </c>
      <c r="AD40">
        <v>0</v>
      </c>
      <c r="AE40">
        <v>1.9722276000000001</v>
      </c>
      <c r="AF40">
        <v>6.1515000000000013</v>
      </c>
      <c r="AG40">
        <v>30.205774079999994</v>
      </c>
      <c r="AH40">
        <v>8.3184480000000018</v>
      </c>
      <c r="AI40">
        <v>0</v>
      </c>
      <c r="AJ40">
        <v>0</v>
      </c>
      <c r="AK40">
        <v>11.148000000000001</v>
      </c>
      <c r="AL40">
        <v>7.8020999999999994</v>
      </c>
      <c r="AM40">
        <v>0</v>
      </c>
      <c r="AN40">
        <v>0</v>
      </c>
      <c r="AO40">
        <v>0</v>
      </c>
      <c r="AP40">
        <v>0.50635368000000003</v>
      </c>
      <c r="AQ40">
        <v>21.136280000000003</v>
      </c>
      <c r="AR40">
        <v>21.3345792</v>
      </c>
      <c r="AS40">
        <v>4.4310888000000004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38.870966659977441</v>
      </c>
      <c r="BB40">
        <f t="shared" si="0"/>
        <v>960.38267971347841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512.06103939999991</v>
      </c>
      <c r="L41">
        <v>9.4250000000000025</v>
      </c>
      <c r="M41">
        <v>63.774399999999993</v>
      </c>
      <c r="N41">
        <v>51.881250000000009</v>
      </c>
      <c r="O41">
        <v>36.640520809642936</v>
      </c>
      <c r="P41">
        <v>23.712</v>
      </c>
      <c r="Q41">
        <v>4.7924669519999998</v>
      </c>
      <c r="R41">
        <v>18.617731920000001</v>
      </c>
      <c r="S41">
        <v>11.59053192</v>
      </c>
      <c r="T41">
        <v>0</v>
      </c>
      <c r="U41">
        <v>51.759972000000005</v>
      </c>
      <c r="V41">
        <v>7.9672885251798577</v>
      </c>
      <c r="W41">
        <v>20.275846942446044</v>
      </c>
      <c r="X41">
        <v>64.790136016187049</v>
      </c>
      <c r="Y41">
        <v>0</v>
      </c>
      <c r="Z41">
        <v>2.8784289599999999</v>
      </c>
      <c r="AA41">
        <v>0</v>
      </c>
      <c r="AB41">
        <v>5.7842815680000008</v>
      </c>
      <c r="AC41">
        <v>0</v>
      </c>
      <c r="AD41">
        <v>0</v>
      </c>
      <c r="AE41">
        <v>1.9722276000000001</v>
      </c>
      <c r="AF41">
        <v>6.1515000000000013</v>
      </c>
      <c r="AG41">
        <v>30.205774079999994</v>
      </c>
      <c r="AH41">
        <v>0</v>
      </c>
      <c r="AI41">
        <v>0</v>
      </c>
      <c r="AJ41">
        <v>0</v>
      </c>
      <c r="AK41">
        <v>11.148000000000001</v>
      </c>
      <c r="AL41">
        <v>7.8020999999999994</v>
      </c>
      <c r="AM41">
        <v>0</v>
      </c>
      <c r="AN41">
        <v>0</v>
      </c>
      <c r="AO41">
        <v>0</v>
      </c>
      <c r="AP41">
        <v>0.50635368000000003</v>
      </c>
      <c r="AQ41">
        <v>21.136280000000003</v>
      </c>
      <c r="AR41">
        <v>21.3345792</v>
      </c>
      <c r="AS41">
        <v>10.752775488000001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38.781762862377448</v>
      </c>
      <c r="BB41">
        <f t="shared" si="0"/>
        <v>958.17872219907815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512.06103939999991</v>
      </c>
      <c r="L42">
        <v>9.4250000000000025</v>
      </c>
      <c r="M42">
        <v>63.774399999999993</v>
      </c>
      <c r="N42">
        <v>51.881250000000009</v>
      </c>
      <c r="O42">
        <v>36.640520809642936</v>
      </c>
      <c r="P42">
        <v>23.712</v>
      </c>
      <c r="Q42">
        <v>4.7924669519999998</v>
      </c>
      <c r="R42">
        <v>18.617731920000001</v>
      </c>
      <c r="S42">
        <v>11.59053192</v>
      </c>
      <c r="T42">
        <v>0</v>
      </c>
      <c r="U42">
        <v>51.759972000000005</v>
      </c>
      <c r="V42">
        <v>7.9672885251798577</v>
      </c>
      <c r="W42">
        <v>20.275846942446044</v>
      </c>
      <c r="X42">
        <v>64.790136016187049</v>
      </c>
      <c r="Y42">
        <v>0</v>
      </c>
      <c r="Z42">
        <v>2.8784289599999999</v>
      </c>
      <c r="AA42">
        <v>0</v>
      </c>
      <c r="AB42">
        <v>5.7842815680000008</v>
      </c>
      <c r="AC42">
        <v>0</v>
      </c>
      <c r="AD42">
        <v>0</v>
      </c>
      <c r="AE42">
        <v>1.9722276000000001</v>
      </c>
      <c r="AF42">
        <v>6.1515000000000013</v>
      </c>
      <c r="AG42">
        <v>30.205774079999994</v>
      </c>
      <c r="AH42">
        <v>0</v>
      </c>
      <c r="AI42">
        <v>0</v>
      </c>
      <c r="AJ42">
        <v>0</v>
      </c>
      <c r="AK42">
        <v>11.148000000000001</v>
      </c>
      <c r="AL42">
        <v>7.8020999999999994</v>
      </c>
      <c r="AM42">
        <v>0</v>
      </c>
      <c r="AN42">
        <v>0</v>
      </c>
      <c r="AO42">
        <v>0</v>
      </c>
      <c r="AP42">
        <v>0.50635368000000003</v>
      </c>
      <c r="AQ42">
        <v>14.323760000000002</v>
      </c>
      <c r="AR42">
        <v>6.3033984000000016</v>
      </c>
      <c r="AS42">
        <v>10.752775488000001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37.932043303412385</v>
      </c>
      <c r="BB42">
        <f t="shared" si="0"/>
        <v>937.18474095804322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512.06103939999991</v>
      </c>
      <c r="L43">
        <v>9.4250000000000025</v>
      </c>
      <c r="M43">
        <v>63.774399999999993</v>
      </c>
      <c r="N43">
        <v>51.881250000000009</v>
      </c>
      <c r="O43">
        <v>36.640520809642936</v>
      </c>
      <c r="P43">
        <v>23.712</v>
      </c>
      <c r="Q43">
        <v>4.7924669519999998</v>
      </c>
      <c r="R43">
        <v>18.617731920000001</v>
      </c>
      <c r="S43">
        <v>11.59053192</v>
      </c>
      <c r="T43">
        <v>0</v>
      </c>
      <c r="U43">
        <v>51.759972000000005</v>
      </c>
      <c r="V43">
        <v>7.9672885251798577</v>
      </c>
      <c r="W43">
        <v>20.275846942446044</v>
      </c>
      <c r="X43">
        <v>64.790136016187049</v>
      </c>
      <c r="Y43">
        <v>0</v>
      </c>
      <c r="Z43">
        <v>2.8784289599999999</v>
      </c>
      <c r="AA43">
        <v>0</v>
      </c>
      <c r="AB43">
        <v>5.7842815680000008</v>
      </c>
      <c r="AC43">
        <v>0</v>
      </c>
      <c r="AD43">
        <v>0</v>
      </c>
      <c r="AE43">
        <v>1.9722276000000001</v>
      </c>
      <c r="AF43">
        <v>6.1515000000000013</v>
      </c>
      <c r="AG43">
        <v>30.205774079999994</v>
      </c>
      <c r="AH43">
        <v>0</v>
      </c>
      <c r="AI43">
        <v>0</v>
      </c>
      <c r="AJ43">
        <v>0</v>
      </c>
      <c r="AK43">
        <v>11.148000000000001</v>
      </c>
      <c r="AL43">
        <v>7.8020999999999994</v>
      </c>
      <c r="AM43">
        <v>0</v>
      </c>
      <c r="AN43">
        <v>0</v>
      </c>
      <c r="AO43">
        <v>0</v>
      </c>
      <c r="AP43">
        <v>0.50635368000000003</v>
      </c>
      <c r="AQ43">
        <v>10.56814</v>
      </c>
      <c r="AR43">
        <v>4.8487679999999997</v>
      </c>
      <c r="AS43">
        <v>10.752775488000001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37.729363920472693</v>
      </c>
      <c r="BB43">
        <f t="shared" si="0"/>
        <v>932.17716994098282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512.06103939999991</v>
      </c>
      <c r="L44">
        <v>9.4250000000000025</v>
      </c>
      <c r="M44">
        <v>63.774399999999993</v>
      </c>
      <c r="N44">
        <v>51.881250000000009</v>
      </c>
      <c r="O44">
        <v>36.640520809642936</v>
      </c>
      <c r="P44">
        <v>23.712</v>
      </c>
      <c r="Q44">
        <v>4.7924669519999998</v>
      </c>
      <c r="R44">
        <v>18.617731920000001</v>
      </c>
      <c r="S44">
        <v>11.59053192</v>
      </c>
      <c r="T44">
        <v>0</v>
      </c>
      <c r="U44">
        <v>51.759972000000005</v>
      </c>
      <c r="V44">
        <v>7.9672885251798577</v>
      </c>
      <c r="W44">
        <v>20.275846942446044</v>
      </c>
      <c r="X44">
        <v>64.790136016187049</v>
      </c>
      <c r="Y44">
        <v>0</v>
      </c>
      <c r="Z44">
        <v>2.8784289599999999</v>
      </c>
      <c r="AA44">
        <v>0</v>
      </c>
      <c r="AB44">
        <v>0</v>
      </c>
      <c r="AC44">
        <v>0</v>
      </c>
      <c r="AD44">
        <v>0</v>
      </c>
      <c r="AE44">
        <v>1.9722276000000001</v>
      </c>
      <c r="AF44">
        <v>6.1515000000000013</v>
      </c>
      <c r="AG44">
        <v>30.205774079999994</v>
      </c>
      <c r="AH44">
        <v>0</v>
      </c>
      <c r="AI44">
        <v>0</v>
      </c>
      <c r="AJ44">
        <v>0</v>
      </c>
      <c r="AK44">
        <v>11.148000000000001</v>
      </c>
      <c r="AL44">
        <v>7.8020999999999994</v>
      </c>
      <c r="AM44">
        <v>0</v>
      </c>
      <c r="AN44">
        <v>0</v>
      </c>
      <c r="AO44">
        <v>0</v>
      </c>
      <c r="AP44">
        <v>0.50635368000000003</v>
      </c>
      <c r="AQ44">
        <v>10.56814</v>
      </c>
      <c r="AR44">
        <v>4.8487679999999997</v>
      </c>
      <c r="AS44">
        <v>6.49893024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37.338880423672705</v>
      </c>
      <c r="BB44">
        <f t="shared" si="0"/>
        <v>922.52952662178291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512.06103939999991</v>
      </c>
      <c r="L45">
        <v>9.4250000000000025</v>
      </c>
      <c r="M45">
        <v>63.774399999999993</v>
      </c>
      <c r="N45">
        <v>51.881250000000009</v>
      </c>
      <c r="O45">
        <v>36.640520809642936</v>
      </c>
      <c r="P45">
        <v>23.712</v>
      </c>
      <c r="Q45">
        <v>4.7924669519999998</v>
      </c>
      <c r="R45">
        <v>18.617731920000001</v>
      </c>
      <c r="S45">
        <v>11.59053192</v>
      </c>
      <c r="T45">
        <v>0</v>
      </c>
      <c r="U45">
        <v>51.759972000000005</v>
      </c>
      <c r="V45">
        <v>7.9672885251798577</v>
      </c>
      <c r="W45">
        <v>20.275846942446044</v>
      </c>
      <c r="X45">
        <v>64.790136016187049</v>
      </c>
      <c r="Y45">
        <v>0</v>
      </c>
      <c r="Z45">
        <v>2.8784289599999999</v>
      </c>
      <c r="AA45">
        <v>0</v>
      </c>
      <c r="AB45">
        <v>0</v>
      </c>
      <c r="AC45">
        <v>0</v>
      </c>
      <c r="AD45">
        <v>0</v>
      </c>
      <c r="AE45">
        <v>1.9722276000000001</v>
      </c>
      <c r="AF45">
        <v>6.1515000000000013</v>
      </c>
      <c r="AG45">
        <v>30.205774079999994</v>
      </c>
      <c r="AH45">
        <v>0</v>
      </c>
      <c r="AI45">
        <v>0</v>
      </c>
      <c r="AJ45">
        <v>0</v>
      </c>
      <c r="AK45">
        <v>11.148000000000001</v>
      </c>
      <c r="AL45">
        <v>7.8020999999999994</v>
      </c>
      <c r="AM45">
        <v>0</v>
      </c>
      <c r="AN45">
        <v>0</v>
      </c>
      <c r="AO45">
        <v>0</v>
      </c>
      <c r="AP45">
        <v>0.50635368000000003</v>
      </c>
      <c r="AQ45">
        <v>0</v>
      </c>
      <c r="AR45">
        <v>3.8790144000000009</v>
      </c>
      <c r="AS45">
        <v>6.49893024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36.890056727742547</v>
      </c>
      <c r="BB45">
        <f t="shared" si="0"/>
        <v>911.440456717713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512.06103939999991</v>
      </c>
      <c r="L46">
        <v>9.4250000000000025</v>
      </c>
      <c r="M46">
        <v>63.774399999999993</v>
      </c>
      <c r="N46">
        <v>51.881250000000009</v>
      </c>
      <c r="O46">
        <v>36.640520809642936</v>
      </c>
      <c r="P46">
        <v>23.712</v>
      </c>
      <c r="Q46">
        <v>4.7924669519999998</v>
      </c>
      <c r="R46">
        <v>18.617731920000001</v>
      </c>
      <c r="S46">
        <v>11.59053192</v>
      </c>
      <c r="T46">
        <v>0</v>
      </c>
      <c r="U46">
        <v>51.759972000000005</v>
      </c>
      <c r="V46">
        <v>7.9672885251798577</v>
      </c>
      <c r="W46">
        <v>20.275846942446044</v>
      </c>
      <c r="X46">
        <v>64.790136016187049</v>
      </c>
      <c r="Y46">
        <v>0</v>
      </c>
      <c r="Z46">
        <v>2.8784289599999999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6.1515000000000013</v>
      </c>
      <c r="AG46">
        <v>30.205774079999994</v>
      </c>
      <c r="AH46">
        <v>0</v>
      </c>
      <c r="AI46">
        <v>0</v>
      </c>
      <c r="AJ46">
        <v>0</v>
      </c>
      <c r="AK46">
        <v>11.148000000000001</v>
      </c>
      <c r="AL46">
        <v>7.8020999999999994</v>
      </c>
      <c r="AM46">
        <v>0</v>
      </c>
      <c r="AN46">
        <v>0</v>
      </c>
      <c r="AO46">
        <v>0</v>
      </c>
      <c r="AP46">
        <v>0.50635368000000003</v>
      </c>
      <c r="AQ46">
        <v>0</v>
      </c>
      <c r="AR46">
        <v>3.8790144000000009</v>
      </c>
      <c r="AS46">
        <v>6.49893024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36.81333727174254</v>
      </c>
      <c r="BB46">
        <f t="shared" si="0"/>
        <v>909.5449485737131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512.06103939999991</v>
      </c>
      <c r="L47">
        <v>9.4250000000000025</v>
      </c>
      <c r="M47">
        <v>63.774399999999993</v>
      </c>
      <c r="N47">
        <v>51.881250000000009</v>
      </c>
      <c r="O47">
        <v>36.640520809642936</v>
      </c>
      <c r="P47">
        <v>24.3048</v>
      </c>
      <c r="Q47">
        <v>4.7924669519999998</v>
      </c>
      <c r="R47">
        <v>18.617731920000001</v>
      </c>
      <c r="S47">
        <v>11.59053192</v>
      </c>
      <c r="T47">
        <v>0</v>
      </c>
      <c r="U47">
        <v>51.759972000000005</v>
      </c>
      <c r="V47">
        <v>7.9672885251798577</v>
      </c>
      <c r="W47">
        <v>20.275846942446044</v>
      </c>
      <c r="X47">
        <v>64.790136016187049</v>
      </c>
      <c r="Y47">
        <v>0</v>
      </c>
      <c r="Z47">
        <v>2.8784289599999999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4.4427500000000011</v>
      </c>
      <c r="AG47">
        <v>30.205774079999994</v>
      </c>
      <c r="AH47">
        <v>0</v>
      </c>
      <c r="AI47">
        <v>0</v>
      </c>
      <c r="AJ47">
        <v>0</v>
      </c>
      <c r="AK47">
        <v>11.148000000000001</v>
      </c>
      <c r="AL47">
        <v>7.8020999999999994</v>
      </c>
      <c r="AM47">
        <v>0</v>
      </c>
      <c r="AN47">
        <v>0</v>
      </c>
      <c r="AO47">
        <v>0</v>
      </c>
      <c r="AP47">
        <v>0.50635368000000003</v>
      </c>
      <c r="AQ47">
        <v>0</v>
      </c>
      <c r="AR47">
        <v>3.8790144000000009</v>
      </c>
      <c r="AS47">
        <v>6.49893024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36.769926470140106</v>
      </c>
      <c r="BB47">
        <f t="shared" si="0"/>
        <v>908.47240937531558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512.06103939999991</v>
      </c>
      <c r="L48">
        <v>9.4250000000000025</v>
      </c>
      <c r="M48">
        <v>63.774399999999993</v>
      </c>
      <c r="N48">
        <v>51.881250000000009</v>
      </c>
      <c r="O48">
        <v>36.640520809642936</v>
      </c>
      <c r="P48">
        <v>24.3048</v>
      </c>
      <c r="Q48">
        <v>4.7924669519999998</v>
      </c>
      <c r="R48">
        <v>18.617731920000001</v>
      </c>
      <c r="S48">
        <v>11.59053192</v>
      </c>
      <c r="T48">
        <v>0</v>
      </c>
      <c r="U48">
        <v>51.759972000000005</v>
      </c>
      <c r="V48">
        <v>7.9672885251798577</v>
      </c>
      <c r="W48">
        <v>20.275846942446044</v>
      </c>
      <c r="X48">
        <v>64.790136016187049</v>
      </c>
      <c r="Y48">
        <v>0</v>
      </c>
      <c r="Z48">
        <v>2.8784289599999999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4.4427500000000011</v>
      </c>
      <c r="AG48">
        <v>30.205774079999994</v>
      </c>
      <c r="AH48">
        <v>0</v>
      </c>
      <c r="AI48">
        <v>0</v>
      </c>
      <c r="AJ48">
        <v>0</v>
      </c>
      <c r="AK48">
        <v>11.148000000000001</v>
      </c>
      <c r="AL48">
        <v>7.8020999999999994</v>
      </c>
      <c r="AM48">
        <v>0</v>
      </c>
      <c r="AN48">
        <v>0</v>
      </c>
      <c r="AO48">
        <v>0</v>
      </c>
      <c r="AP48">
        <v>0.50635368000000003</v>
      </c>
      <c r="AQ48">
        <v>0</v>
      </c>
      <c r="AR48">
        <v>3.8790144000000009</v>
      </c>
      <c r="AS48">
        <v>6.49893024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36.769926470140106</v>
      </c>
      <c r="BB48">
        <f t="shared" si="0"/>
        <v>908.47240937531558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512.06103939999991</v>
      </c>
      <c r="L49">
        <v>7.8443982683982689</v>
      </c>
      <c r="M49">
        <v>63.774399999999993</v>
      </c>
      <c r="N49">
        <v>51.881250000000009</v>
      </c>
      <c r="O49">
        <v>36.640520809642936</v>
      </c>
      <c r="P49">
        <v>24.3048</v>
      </c>
      <c r="Q49">
        <v>9.5841389520000018</v>
      </c>
      <c r="R49">
        <v>18.617731920000001</v>
      </c>
      <c r="S49">
        <v>11.59053192</v>
      </c>
      <c r="T49">
        <v>0</v>
      </c>
      <c r="U49">
        <v>51.759972000000005</v>
      </c>
      <c r="V49">
        <v>7.9672885251798577</v>
      </c>
      <c r="W49">
        <v>20.275846942446044</v>
      </c>
      <c r="X49">
        <v>64.790136016187049</v>
      </c>
      <c r="Y49">
        <v>0</v>
      </c>
      <c r="Z49">
        <v>2.8784289599999999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4.4427500000000011</v>
      </c>
      <c r="AG49">
        <v>30.205774079999994</v>
      </c>
      <c r="AH49">
        <v>0</v>
      </c>
      <c r="AI49">
        <v>0</v>
      </c>
      <c r="AJ49">
        <v>0</v>
      </c>
      <c r="AK49">
        <v>11.148000000000001</v>
      </c>
      <c r="AL49">
        <v>7.8020999999999994</v>
      </c>
      <c r="AM49">
        <v>0</v>
      </c>
      <c r="AN49">
        <v>0</v>
      </c>
      <c r="AO49">
        <v>0</v>
      </c>
      <c r="AP49">
        <v>0.50635368000000003</v>
      </c>
      <c r="AQ49">
        <v>0</v>
      </c>
      <c r="AR49">
        <v>3.8790144000000009</v>
      </c>
      <c r="AS49">
        <v>6.49893024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36.894837114114722</v>
      </c>
      <c r="BB49">
        <f t="shared" si="0"/>
        <v>911.55856899973935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512.06103939999991</v>
      </c>
      <c r="L50">
        <v>6.978597402597404</v>
      </c>
      <c r="M50">
        <v>63.774399999999993</v>
      </c>
      <c r="N50">
        <v>51.881250000000009</v>
      </c>
      <c r="O50">
        <v>36.640520809642936</v>
      </c>
      <c r="P50">
        <v>24.3048</v>
      </c>
      <c r="Q50">
        <v>9.5841389520000018</v>
      </c>
      <c r="R50">
        <v>18.617731920000001</v>
      </c>
      <c r="S50">
        <v>11.59053192</v>
      </c>
      <c r="T50">
        <v>0</v>
      </c>
      <c r="U50">
        <v>51.759972000000005</v>
      </c>
      <c r="V50">
        <v>7.9672885251798577</v>
      </c>
      <c r="W50">
        <v>20.275846942446044</v>
      </c>
      <c r="X50">
        <v>64.790136016187049</v>
      </c>
      <c r="Y50">
        <v>0</v>
      </c>
      <c r="Z50">
        <v>2.8784289599999999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4.4427500000000011</v>
      </c>
      <c r="AG50">
        <v>30.205774079999994</v>
      </c>
      <c r="AH50">
        <v>0</v>
      </c>
      <c r="AI50">
        <v>0</v>
      </c>
      <c r="AJ50">
        <v>0</v>
      </c>
      <c r="AK50">
        <v>11.148000000000001</v>
      </c>
      <c r="AL50">
        <v>7.8020999999999994</v>
      </c>
      <c r="AM50">
        <v>0</v>
      </c>
      <c r="AN50">
        <v>0</v>
      </c>
      <c r="AO50">
        <v>0</v>
      </c>
      <c r="AP50">
        <v>0.50635368000000003</v>
      </c>
      <c r="AQ50">
        <v>0</v>
      </c>
      <c r="AR50">
        <v>3.8790144000000009</v>
      </c>
      <c r="AS50">
        <v>6.49893024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36.861157460435066</v>
      </c>
      <c r="BB50">
        <f t="shared" si="0"/>
        <v>910.72644778761799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512.06103939999991</v>
      </c>
      <c r="L51">
        <v>6.8342972582972585</v>
      </c>
      <c r="M51">
        <v>63.774399999999993</v>
      </c>
      <c r="N51">
        <v>51.881250000000009</v>
      </c>
      <c r="O51">
        <v>36.640520809642936</v>
      </c>
      <c r="P51">
        <v>24.3048</v>
      </c>
      <c r="Q51">
        <v>9.5841389520000018</v>
      </c>
      <c r="R51">
        <v>18.617731920000001</v>
      </c>
      <c r="S51">
        <v>11.59053192</v>
      </c>
      <c r="T51">
        <v>0</v>
      </c>
      <c r="U51">
        <v>51.759972000000005</v>
      </c>
      <c r="V51">
        <v>7.9672885251798577</v>
      </c>
      <c r="W51">
        <v>20.275846942446044</v>
      </c>
      <c r="X51">
        <v>64.790136016187049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4.4427500000000011</v>
      </c>
      <c r="AG51">
        <v>30.205774079999994</v>
      </c>
      <c r="AH51">
        <v>0</v>
      </c>
      <c r="AI51">
        <v>0</v>
      </c>
      <c r="AJ51">
        <v>0</v>
      </c>
      <c r="AK51">
        <v>11.148000000000001</v>
      </c>
      <c r="AL51">
        <v>7.8020999999999994</v>
      </c>
      <c r="AM51">
        <v>0</v>
      </c>
      <c r="AN51">
        <v>0</v>
      </c>
      <c r="AO51">
        <v>0</v>
      </c>
      <c r="AP51">
        <v>0.50635368000000003</v>
      </c>
      <c r="AQ51">
        <v>0</v>
      </c>
      <c r="AR51">
        <v>4.8487679999999997</v>
      </c>
      <c r="AS51">
        <v>6.49893024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36.781296546421771</v>
      </c>
      <c r="BB51">
        <f t="shared" si="0"/>
        <v>908.75333319733113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512.06103939999991</v>
      </c>
      <c r="L52">
        <v>6.8342972582972585</v>
      </c>
      <c r="M52">
        <v>63.774399999999993</v>
      </c>
      <c r="N52">
        <v>51.881250000000009</v>
      </c>
      <c r="O52">
        <v>36.640520809642936</v>
      </c>
      <c r="P52">
        <v>24.3048</v>
      </c>
      <c r="Q52">
        <v>9.5841389520000018</v>
      </c>
      <c r="R52">
        <v>18.617731920000001</v>
      </c>
      <c r="S52">
        <v>11.59053192</v>
      </c>
      <c r="T52">
        <v>0</v>
      </c>
      <c r="U52">
        <v>51.759972000000005</v>
      </c>
      <c r="V52">
        <v>7.9672885251798577</v>
      </c>
      <c r="W52">
        <v>20.275846942446044</v>
      </c>
      <c r="X52">
        <v>64.790136016187049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4.4427500000000011</v>
      </c>
      <c r="AG52">
        <v>30.205774079999994</v>
      </c>
      <c r="AH52">
        <v>0</v>
      </c>
      <c r="AI52">
        <v>0</v>
      </c>
      <c r="AJ52">
        <v>0</v>
      </c>
      <c r="AK52">
        <v>11.148000000000001</v>
      </c>
      <c r="AL52">
        <v>7.8020999999999994</v>
      </c>
      <c r="AM52">
        <v>0</v>
      </c>
      <c r="AN52">
        <v>0</v>
      </c>
      <c r="AO52">
        <v>0</v>
      </c>
      <c r="AP52">
        <v>0.50635368000000003</v>
      </c>
      <c r="AQ52">
        <v>0</v>
      </c>
      <c r="AR52">
        <v>4.8487679999999997</v>
      </c>
      <c r="AS52">
        <v>6.49893024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36.781296546421771</v>
      </c>
      <c r="BB52">
        <f t="shared" si="0"/>
        <v>908.75333319733113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512.06103939999991</v>
      </c>
      <c r="L53">
        <v>6.204906204906206</v>
      </c>
      <c r="M53">
        <v>63.774399999999993</v>
      </c>
      <c r="N53">
        <v>51.881250000000009</v>
      </c>
      <c r="O53">
        <v>36.640520809642936</v>
      </c>
      <c r="P53">
        <v>24.3048</v>
      </c>
      <c r="Q53">
        <v>9.5841389520000018</v>
      </c>
      <c r="R53">
        <v>18.617731920000001</v>
      </c>
      <c r="S53">
        <v>11.59053192</v>
      </c>
      <c r="T53">
        <v>0</v>
      </c>
      <c r="U53">
        <v>52.978050000000017</v>
      </c>
      <c r="V53">
        <v>7.9672885251798577</v>
      </c>
      <c r="W53">
        <v>20.378876503597123</v>
      </c>
      <c r="X53">
        <v>64.790136016187049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4.4427500000000011</v>
      </c>
      <c r="AG53">
        <v>30.205774079999994</v>
      </c>
      <c r="AH53">
        <v>0</v>
      </c>
      <c r="AI53">
        <v>0</v>
      </c>
      <c r="AJ53">
        <v>0</v>
      </c>
      <c r="AK53">
        <v>11.148000000000001</v>
      </c>
      <c r="AL53">
        <v>7.8020999999999994</v>
      </c>
      <c r="AM53">
        <v>0</v>
      </c>
      <c r="AN53">
        <v>0</v>
      </c>
      <c r="AO53">
        <v>0</v>
      </c>
      <c r="AP53">
        <v>0.50635368000000003</v>
      </c>
      <c r="AQ53">
        <v>0</v>
      </c>
      <c r="AR53">
        <v>4.8487679999999997</v>
      </c>
      <c r="AS53">
        <v>6.49893024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36.808204203415443</v>
      </c>
      <c r="BB53">
        <f t="shared" si="0"/>
        <v>909.41814204809759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508.02600000000001</v>
      </c>
      <c r="L54">
        <v>6.204906204906206</v>
      </c>
      <c r="M54">
        <v>63.774399999999993</v>
      </c>
      <c r="N54">
        <v>51.881250000000009</v>
      </c>
      <c r="O54">
        <v>36.640520809642936</v>
      </c>
      <c r="P54">
        <v>24.3048</v>
      </c>
      <c r="Q54">
        <v>9.5841389520000018</v>
      </c>
      <c r="R54">
        <v>18.617731920000001</v>
      </c>
      <c r="S54">
        <v>11.59053192</v>
      </c>
      <c r="T54">
        <v>0</v>
      </c>
      <c r="U54">
        <v>52.978050000000017</v>
      </c>
      <c r="V54">
        <v>5.5229167985611518</v>
      </c>
      <c r="W54">
        <v>16.322969244604316</v>
      </c>
      <c r="X54">
        <v>64.790136016187049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4.4427500000000011</v>
      </c>
      <c r="AG54">
        <v>30.205774079999994</v>
      </c>
      <c r="AH54">
        <v>0</v>
      </c>
      <c r="AI54">
        <v>0</v>
      </c>
      <c r="AJ54">
        <v>0</v>
      </c>
      <c r="AK54">
        <v>11.148000000000001</v>
      </c>
      <c r="AL54">
        <v>7.8020999999999994</v>
      </c>
      <c r="AM54">
        <v>0</v>
      </c>
      <c r="AN54">
        <v>0</v>
      </c>
      <c r="AO54">
        <v>0</v>
      </c>
      <c r="AP54">
        <v>0.50635368000000003</v>
      </c>
      <c r="AQ54">
        <v>0</v>
      </c>
      <c r="AR54">
        <v>5.8185216000000004</v>
      </c>
      <c r="AS54">
        <v>6.49893024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36.436103899579507</v>
      </c>
      <c r="BB54">
        <f t="shared" si="0"/>
        <v>900.22467756632227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508.02600000000001</v>
      </c>
      <c r="L55">
        <v>6.204906204906206</v>
      </c>
      <c r="M55">
        <v>63.774399999999993</v>
      </c>
      <c r="N55">
        <v>51.881250000000009</v>
      </c>
      <c r="O55">
        <v>36.640520809642936</v>
      </c>
      <c r="P55">
        <v>24.816090000000003</v>
      </c>
      <c r="Q55">
        <v>7.0806989520000005</v>
      </c>
      <c r="R55">
        <v>15.1280604144</v>
      </c>
      <c r="S55">
        <v>9.4597790328000002</v>
      </c>
      <c r="T55">
        <v>0</v>
      </c>
      <c r="U55">
        <v>52.978050000000017</v>
      </c>
      <c r="V55">
        <v>5.5229167985611518</v>
      </c>
      <c r="W55">
        <v>16.322969244604316</v>
      </c>
      <c r="X55">
        <v>64.790136016187049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4.4427500000000011</v>
      </c>
      <c r="AG55">
        <v>30.205774079999994</v>
      </c>
      <c r="AH55">
        <v>0</v>
      </c>
      <c r="AI55">
        <v>0</v>
      </c>
      <c r="AJ55">
        <v>0</v>
      </c>
      <c r="AK55">
        <v>11.148000000000001</v>
      </c>
      <c r="AL55">
        <v>7.8020999999999994</v>
      </c>
      <c r="AM55">
        <v>0</v>
      </c>
      <c r="AN55">
        <v>0</v>
      </c>
      <c r="AO55">
        <v>0</v>
      </c>
      <c r="AP55">
        <v>0.50635368000000003</v>
      </c>
      <c r="AQ55">
        <v>0</v>
      </c>
      <c r="AR55">
        <v>4.8487679999999997</v>
      </c>
      <c r="AS55">
        <v>6.49893024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36.102251348379511</v>
      </c>
      <c r="BB55">
        <f t="shared" si="0"/>
        <v>891.97620212472236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508.02600000000001</v>
      </c>
      <c r="L56">
        <v>6.204906204906206</v>
      </c>
      <c r="M56">
        <v>63.774399999999993</v>
      </c>
      <c r="N56">
        <v>51.881250000000009</v>
      </c>
      <c r="O56">
        <v>36.640520809642936</v>
      </c>
      <c r="P56">
        <v>24.816090000000003</v>
      </c>
      <c r="Q56">
        <v>7.0806989520000005</v>
      </c>
      <c r="R56">
        <v>14.662604159999999</v>
      </c>
      <c r="S56">
        <v>8.9129491200000004</v>
      </c>
      <c r="T56">
        <v>0</v>
      </c>
      <c r="U56">
        <v>52.978050000000017</v>
      </c>
      <c r="V56">
        <v>5.5229167985611518</v>
      </c>
      <c r="W56">
        <v>16.322969244604316</v>
      </c>
      <c r="X56">
        <v>64.790136016187049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4.4427500000000011</v>
      </c>
      <c r="AG56">
        <v>30.205774079999994</v>
      </c>
      <c r="AH56">
        <v>0</v>
      </c>
      <c r="AI56">
        <v>0</v>
      </c>
      <c r="AJ56">
        <v>0</v>
      </c>
      <c r="AK56">
        <v>11.148000000000001</v>
      </c>
      <c r="AL56">
        <v>7.8020999999999994</v>
      </c>
      <c r="AM56">
        <v>0</v>
      </c>
      <c r="AN56">
        <v>0</v>
      </c>
      <c r="AO56">
        <v>0</v>
      </c>
      <c r="AP56">
        <v>0.50635368000000003</v>
      </c>
      <c r="AQ56">
        <v>0</v>
      </c>
      <c r="AR56">
        <v>4.8487679999999997</v>
      </c>
      <c r="AS56">
        <v>6.49893024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36.0628735547795</v>
      </c>
      <c r="BB56">
        <f t="shared" si="0"/>
        <v>891.00329375112233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508.02600000000001</v>
      </c>
      <c r="L57">
        <v>6.204906204906206</v>
      </c>
      <c r="M57">
        <v>63.774399999999993</v>
      </c>
      <c r="N57">
        <v>51.881250000000009</v>
      </c>
      <c r="O57">
        <v>36.640520809642936</v>
      </c>
      <c r="P57">
        <v>24.816090000000003</v>
      </c>
      <c r="Q57">
        <v>7.0806989520000005</v>
      </c>
      <c r="R57">
        <v>14.662604159999999</v>
      </c>
      <c r="S57">
        <v>8.9129491200000004</v>
      </c>
      <c r="T57">
        <v>0</v>
      </c>
      <c r="U57">
        <v>56.315249999999999</v>
      </c>
      <c r="V57">
        <v>5.5229167985611518</v>
      </c>
      <c r="W57">
        <v>16.322969244604316</v>
      </c>
      <c r="X57">
        <v>64.790136016187049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4.4427500000000011</v>
      </c>
      <c r="AG57">
        <v>30.205774079999994</v>
      </c>
      <c r="AH57">
        <v>0</v>
      </c>
      <c r="AI57">
        <v>0</v>
      </c>
      <c r="AJ57">
        <v>0</v>
      </c>
      <c r="AK57">
        <v>11.148000000000001</v>
      </c>
      <c r="AL57">
        <v>7.8020999999999994</v>
      </c>
      <c r="AM57">
        <v>0</v>
      </c>
      <c r="AN57">
        <v>0</v>
      </c>
      <c r="AO57">
        <v>0</v>
      </c>
      <c r="AP57">
        <v>0.50635368000000003</v>
      </c>
      <c r="AQ57">
        <v>0</v>
      </c>
      <c r="AR57">
        <v>21.3345792</v>
      </c>
      <c r="AS57">
        <v>10.752775488000001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36.999463263579486</v>
      </c>
      <c r="BB57">
        <f t="shared" si="0"/>
        <v>914.14356049032222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508.02600000000001</v>
      </c>
      <c r="L58">
        <v>6.204906204906206</v>
      </c>
      <c r="M58">
        <v>63.774399999999993</v>
      </c>
      <c r="N58">
        <v>51.881250000000009</v>
      </c>
      <c r="O58">
        <v>36.640520809642936</v>
      </c>
      <c r="P58">
        <v>24.816090000000003</v>
      </c>
      <c r="Q58">
        <v>7.0806989520000005</v>
      </c>
      <c r="R58">
        <v>14.662604159999999</v>
      </c>
      <c r="S58">
        <v>8.9129491200000004</v>
      </c>
      <c r="T58">
        <v>0</v>
      </c>
      <c r="U58">
        <v>57.399840000000005</v>
      </c>
      <c r="V58">
        <v>5.5229167985611518</v>
      </c>
      <c r="W58">
        <v>16.322969244604316</v>
      </c>
      <c r="X58">
        <v>64.790136016187049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4.4427500000000011</v>
      </c>
      <c r="AG58">
        <v>30.205774079999994</v>
      </c>
      <c r="AH58">
        <v>0</v>
      </c>
      <c r="AI58">
        <v>0</v>
      </c>
      <c r="AJ58">
        <v>0</v>
      </c>
      <c r="AK58">
        <v>11.148000000000001</v>
      </c>
      <c r="AL58">
        <v>7.8020999999999994</v>
      </c>
      <c r="AM58">
        <v>0</v>
      </c>
      <c r="AN58">
        <v>0</v>
      </c>
      <c r="AO58">
        <v>0</v>
      </c>
      <c r="AP58">
        <v>0.50635368000000003</v>
      </c>
      <c r="AQ58">
        <v>0</v>
      </c>
      <c r="AR58">
        <v>21.3345792</v>
      </c>
      <c r="AS58">
        <v>10.752775488000001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37.041653777499491</v>
      </c>
      <c r="BB58">
        <f t="shared" si="0"/>
        <v>915.18595997640227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489.37600000000009</v>
      </c>
      <c r="L59">
        <v>6.204906204906206</v>
      </c>
      <c r="M59">
        <v>63.774399999999993</v>
      </c>
      <c r="N59">
        <v>51.881250000000009</v>
      </c>
      <c r="O59">
        <v>36.640520809642936</v>
      </c>
      <c r="P59">
        <v>24.816090000000003</v>
      </c>
      <c r="Q59">
        <v>7.0806989520000005</v>
      </c>
      <c r="R59">
        <v>14.662604159999999</v>
      </c>
      <c r="S59">
        <v>8.9129491200000004</v>
      </c>
      <c r="T59">
        <v>0</v>
      </c>
      <c r="U59">
        <v>58.401000000000018</v>
      </c>
      <c r="V59">
        <v>5.5229167985611518</v>
      </c>
      <c r="W59">
        <v>16.322969244604316</v>
      </c>
      <c r="X59">
        <v>64.790136016187049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4.4427500000000011</v>
      </c>
      <c r="AG59">
        <v>30.205774079999994</v>
      </c>
      <c r="AH59">
        <v>0</v>
      </c>
      <c r="AI59">
        <v>0</v>
      </c>
      <c r="AJ59">
        <v>0</v>
      </c>
      <c r="AK59">
        <v>11.148000000000001</v>
      </c>
      <c r="AL59">
        <v>7.8020999999999994</v>
      </c>
      <c r="AM59">
        <v>0</v>
      </c>
      <c r="AN59">
        <v>0</v>
      </c>
      <c r="AO59">
        <v>0</v>
      </c>
      <c r="AP59">
        <v>0.50635368000000003</v>
      </c>
      <c r="AQ59">
        <v>0</v>
      </c>
      <c r="AR59">
        <v>3.8790144000000009</v>
      </c>
      <c r="AS59">
        <v>10.752775488000001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35.676092694299626</v>
      </c>
      <c r="BB59">
        <f t="shared" si="0"/>
        <v>881.44711625960213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489.37600000000009</v>
      </c>
      <c r="L60">
        <v>6.204906204906206</v>
      </c>
      <c r="M60">
        <v>63.774399999999993</v>
      </c>
      <c r="N60">
        <v>51.881250000000009</v>
      </c>
      <c r="O60">
        <v>36.640520809642936</v>
      </c>
      <c r="P60">
        <v>24.816090000000003</v>
      </c>
      <c r="Q60">
        <v>7.0806989520000005</v>
      </c>
      <c r="R60">
        <v>14.662604159999999</v>
      </c>
      <c r="S60">
        <v>8.9129491200000004</v>
      </c>
      <c r="T60">
        <v>0</v>
      </c>
      <c r="U60">
        <v>59.235300000000016</v>
      </c>
      <c r="V60">
        <v>5.5229167985611518</v>
      </c>
      <c r="W60">
        <v>16.322969244604316</v>
      </c>
      <c r="X60">
        <v>64.790136016187049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4.4427500000000011</v>
      </c>
      <c r="AG60">
        <v>30.205774079999994</v>
      </c>
      <c r="AH60">
        <v>0</v>
      </c>
      <c r="AI60">
        <v>0</v>
      </c>
      <c r="AJ60">
        <v>0</v>
      </c>
      <c r="AK60">
        <v>11.148000000000001</v>
      </c>
      <c r="AL60">
        <v>7.8020999999999994</v>
      </c>
      <c r="AM60">
        <v>0</v>
      </c>
      <c r="AN60">
        <v>0</v>
      </c>
      <c r="AO60">
        <v>0</v>
      </c>
      <c r="AP60">
        <v>0.50635368000000003</v>
      </c>
      <c r="AQ60">
        <v>0</v>
      </c>
      <c r="AR60">
        <v>3.8790144000000009</v>
      </c>
      <c r="AS60">
        <v>4.6083323520000006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35.469528249659632</v>
      </c>
      <c r="BB60">
        <f t="shared" si="0"/>
        <v>876.34353756824214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442.29593999999997</v>
      </c>
      <c r="L61">
        <v>6.204906204906206</v>
      </c>
      <c r="M61">
        <v>63.774399999999993</v>
      </c>
      <c r="N61">
        <v>51.881250000000009</v>
      </c>
      <c r="O61">
        <v>36.640520809642936</v>
      </c>
      <c r="P61">
        <v>24.816090000000003</v>
      </c>
      <c r="Q61">
        <v>7.0806989520000005</v>
      </c>
      <c r="R61">
        <v>14.662604159999999</v>
      </c>
      <c r="S61">
        <v>8.9129491200000004</v>
      </c>
      <c r="T61">
        <v>0</v>
      </c>
      <c r="U61">
        <v>60.069600000000001</v>
      </c>
      <c r="V61">
        <v>5.5229167985611518</v>
      </c>
      <c r="W61">
        <v>16.322969244604316</v>
      </c>
      <c r="X61">
        <v>49.305956438848924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4.4427500000000011</v>
      </c>
      <c r="AG61">
        <v>30.205774079999994</v>
      </c>
      <c r="AH61">
        <v>0</v>
      </c>
      <c r="AI61">
        <v>0</v>
      </c>
      <c r="AJ61">
        <v>0</v>
      </c>
      <c r="AK61">
        <v>11.148000000000001</v>
      </c>
      <c r="AL61">
        <v>1.7337999999999998</v>
      </c>
      <c r="AM61">
        <v>0</v>
      </c>
      <c r="AN61">
        <v>0</v>
      </c>
      <c r="AO61">
        <v>0</v>
      </c>
      <c r="AP61">
        <v>0.50635368000000003</v>
      </c>
      <c r="AQ61">
        <v>0</v>
      </c>
      <c r="AR61">
        <v>3.8790144000000009</v>
      </c>
      <c r="AS61">
        <v>4.6083323520000006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32.832177016822087</v>
      </c>
      <c r="BB61">
        <f t="shared" si="0"/>
        <v>811.18264922374146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442.29593999999997</v>
      </c>
      <c r="L62">
        <v>6.204906204906206</v>
      </c>
      <c r="M62">
        <v>63.774399999999993</v>
      </c>
      <c r="N62">
        <v>51.881250000000009</v>
      </c>
      <c r="O62">
        <v>36.640520809642936</v>
      </c>
      <c r="P62">
        <v>24.816090000000003</v>
      </c>
      <c r="Q62">
        <v>7.0806989520000005</v>
      </c>
      <c r="R62">
        <v>14.662604159999999</v>
      </c>
      <c r="S62">
        <v>8.9129491200000004</v>
      </c>
      <c r="T62">
        <v>0</v>
      </c>
      <c r="U62">
        <v>60.9039</v>
      </c>
      <c r="V62">
        <v>5.5229167985611518</v>
      </c>
      <c r="W62">
        <v>16.322969244604316</v>
      </c>
      <c r="X62">
        <v>49.305956438848924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4.4427500000000011</v>
      </c>
      <c r="AG62">
        <v>30.205774079999994</v>
      </c>
      <c r="AH62">
        <v>0</v>
      </c>
      <c r="AI62">
        <v>0</v>
      </c>
      <c r="AJ62">
        <v>0</v>
      </c>
      <c r="AK62">
        <v>11.148000000000001</v>
      </c>
      <c r="AL62">
        <v>1.7337999999999998</v>
      </c>
      <c r="AM62">
        <v>0</v>
      </c>
      <c r="AN62">
        <v>0</v>
      </c>
      <c r="AO62">
        <v>0</v>
      </c>
      <c r="AP62">
        <v>2.1941992799999999</v>
      </c>
      <c r="AQ62">
        <v>0</v>
      </c>
      <c r="AR62">
        <v>3.8790144000000009</v>
      </c>
      <c r="AS62">
        <v>4.6083323520000006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32.930288538262083</v>
      </c>
      <c r="BB62">
        <f t="shared" si="0"/>
        <v>813.60668330230158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442.29593999999997</v>
      </c>
      <c r="L63">
        <v>5.0505050505050502</v>
      </c>
      <c r="M63">
        <v>63.774399999999993</v>
      </c>
      <c r="N63">
        <v>51.881250000000009</v>
      </c>
      <c r="O63">
        <v>36.640520809642936</v>
      </c>
      <c r="P63">
        <v>24.816090000000003</v>
      </c>
      <c r="Q63">
        <v>7.0806989520000005</v>
      </c>
      <c r="R63">
        <v>14.662604159999999</v>
      </c>
      <c r="S63">
        <v>8.9129491200000004</v>
      </c>
      <c r="T63">
        <v>0</v>
      </c>
      <c r="U63">
        <v>61.738200000000013</v>
      </c>
      <c r="V63">
        <v>5.5229167985611518</v>
      </c>
      <c r="W63">
        <v>16.322969244604316</v>
      </c>
      <c r="X63">
        <v>49.305956438848924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4.4427500000000011</v>
      </c>
      <c r="AG63">
        <v>30.205774079999994</v>
      </c>
      <c r="AH63">
        <v>0</v>
      </c>
      <c r="AI63">
        <v>0</v>
      </c>
      <c r="AJ63">
        <v>0</v>
      </c>
      <c r="AK63">
        <v>11.148000000000001</v>
      </c>
      <c r="AL63">
        <v>1.7337999999999998</v>
      </c>
      <c r="AM63">
        <v>0</v>
      </c>
      <c r="AN63">
        <v>0</v>
      </c>
      <c r="AO63">
        <v>0</v>
      </c>
      <c r="AP63">
        <v>2.1941992799999999</v>
      </c>
      <c r="AQ63">
        <v>0</v>
      </c>
      <c r="AR63">
        <v>4.8487679999999997</v>
      </c>
      <c r="AS63">
        <v>4.6083323520000006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32.955560004715885</v>
      </c>
      <c r="BB63">
        <f t="shared" si="0"/>
        <v>814.23106428144661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442.29593999999997</v>
      </c>
      <c r="L64">
        <v>5.0505050505050502</v>
      </c>
      <c r="M64">
        <v>63.774399999999993</v>
      </c>
      <c r="N64">
        <v>51.881250000000009</v>
      </c>
      <c r="O64">
        <v>36.640520809642936</v>
      </c>
      <c r="P64">
        <v>24.816090000000003</v>
      </c>
      <c r="Q64">
        <v>7.0806989520000005</v>
      </c>
      <c r="R64">
        <v>14.662604159999999</v>
      </c>
      <c r="S64">
        <v>8.9129491200000004</v>
      </c>
      <c r="T64">
        <v>0</v>
      </c>
      <c r="U64">
        <v>62.1119664</v>
      </c>
      <c r="V64">
        <v>5.5229167985611518</v>
      </c>
      <c r="W64">
        <v>16.322969244604316</v>
      </c>
      <c r="X64">
        <v>49.305956438848924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4.4427500000000011</v>
      </c>
      <c r="AG64">
        <v>30.205774079999994</v>
      </c>
      <c r="AH64">
        <v>0</v>
      </c>
      <c r="AI64">
        <v>0</v>
      </c>
      <c r="AJ64">
        <v>0</v>
      </c>
      <c r="AK64">
        <v>11.148000000000001</v>
      </c>
      <c r="AL64">
        <v>1.7337999999999998</v>
      </c>
      <c r="AM64">
        <v>0</v>
      </c>
      <c r="AN64">
        <v>0</v>
      </c>
      <c r="AO64">
        <v>0</v>
      </c>
      <c r="AP64">
        <v>0.50635368000000003</v>
      </c>
      <c r="AQ64">
        <v>0</v>
      </c>
      <c r="AR64">
        <v>4.8487679999999997</v>
      </c>
      <c r="AS64">
        <v>4.6083323520000006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32.904442192075877</v>
      </c>
      <c r="BB64">
        <f t="shared" si="0"/>
        <v>812.96810289408654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434.91800000000001</v>
      </c>
      <c r="L65">
        <v>5.0505050505050502</v>
      </c>
      <c r="M65">
        <v>63.774399999999993</v>
      </c>
      <c r="N65">
        <v>51.881250000000009</v>
      </c>
      <c r="O65">
        <v>36.640520809642936</v>
      </c>
      <c r="P65">
        <v>24.816090000000003</v>
      </c>
      <c r="Q65">
        <v>7.0806989520000005</v>
      </c>
      <c r="R65">
        <v>14.662604159999999</v>
      </c>
      <c r="S65">
        <v>8.9129491200000004</v>
      </c>
      <c r="T65">
        <v>0</v>
      </c>
      <c r="U65">
        <v>62.1119664</v>
      </c>
      <c r="V65">
        <v>5.5229167985611518</v>
      </c>
      <c r="W65">
        <v>16.322969244604316</v>
      </c>
      <c r="X65">
        <v>64.790136016187049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4.4427500000000011</v>
      </c>
      <c r="AG65">
        <v>30.205774079999994</v>
      </c>
      <c r="AH65">
        <v>0</v>
      </c>
      <c r="AI65">
        <v>0</v>
      </c>
      <c r="AJ65">
        <v>0</v>
      </c>
      <c r="AK65">
        <v>11.148000000000001</v>
      </c>
      <c r="AL65">
        <v>1.7337999999999998</v>
      </c>
      <c r="AM65">
        <v>0</v>
      </c>
      <c r="AN65">
        <v>0</v>
      </c>
      <c r="AO65">
        <v>0</v>
      </c>
      <c r="AP65">
        <v>0.50635368000000003</v>
      </c>
      <c r="AQ65">
        <v>0</v>
      </c>
      <c r="AR65">
        <v>4.8487679999999997</v>
      </c>
      <c r="AS65">
        <v>4.6083323520000006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33.219774998378178</v>
      </c>
      <c r="BB65">
        <f t="shared" si="0"/>
        <v>820.75900966512233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437.90199999999999</v>
      </c>
      <c r="L66">
        <v>5.0505050505050502</v>
      </c>
      <c r="M66">
        <v>63.774399999999993</v>
      </c>
      <c r="N66">
        <v>51.881250000000009</v>
      </c>
      <c r="O66">
        <v>36.640520809642936</v>
      </c>
      <c r="P66">
        <v>24.816090000000003</v>
      </c>
      <c r="Q66">
        <v>7.0806989520000005</v>
      </c>
      <c r="R66">
        <v>14.662604159999999</v>
      </c>
      <c r="S66">
        <v>8.9129491200000004</v>
      </c>
      <c r="T66">
        <v>0</v>
      </c>
      <c r="U66">
        <v>62.1119664</v>
      </c>
      <c r="V66">
        <v>5.5229167985611518</v>
      </c>
      <c r="W66">
        <v>16.322969244604316</v>
      </c>
      <c r="X66">
        <v>64.790136016187049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4.4427500000000011</v>
      </c>
      <c r="AG66">
        <v>30.205774079999994</v>
      </c>
      <c r="AH66">
        <v>0</v>
      </c>
      <c r="AI66">
        <v>0</v>
      </c>
      <c r="AJ66">
        <v>0</v>
      </c>
      <c r="AK66">
        <v>11.148000000000001</v>
      </c>
      <c r="AL66">
        <v>1.7337999999999998</v>
      </c>
      <c r="AM66">
        <v>0</v>
      </c>
      <c r="AN66">
        <v>0</v>
      </c>
      <c r="AO66">
        <v>0</v>
      </c>
      <c r="AP66">
        <v>0.50635368000000003</v>
      </c>
      <c r="AQ66">
        <v>0</v>
      </c>
      <c r="AR66">
        <v>4.8487679999999997</v>
      </c>
      <c r="AS66">
        <v>4.6083323520000006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33.335852598378047</v>
      </c>
      <c r="BB66">
        <f t="shared" si="0"/>
        <v>823.62693206512245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452.07600000000002</v>
      </c>
      <c r="L67">
        <v>5.0505050505050502</v>
      </c>
      <c r="M67">
        <v>63.774399999999993</v>
      </c>
      <c r="N67">
        <v>51.881250000000009</v>
      </c>
      <c r="O67">
        <v>36.640520809642936</v>
      </c>
      <c r="P67">
        <v>24.816090000000003</v>
      </c>
      <c r="Q67">
        <v>7.0806989520000005</v>
      </c>
      <c r="R67">
        <v>14.662604159999999</v>
      </c>
      <c r="S67">
        <v>8.9129491200000004</v>
      </c>
      <c r="T67">
        <v>0</v>
      </c>
      <c r="U67">
        <v>62.1119664</v>
      </c>
      <c r="V67">
        <v>5.5229167985611518</v>
      </c>
      <c r="W67">
        <v>16.322969244604316</v>
      </c>
      <c r="X67">
        <v>64.790136016187049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4.4427500000000011</v>
      </c>
      <c r="AG67">
        <v>30.205774079999994</v>
      </c>
      <c r="AH67">
        <v>0</v>
      </c>
      <c r="AI67">
        <v>0</v>
      </c>
      <c r="AJ67">
        <v>0</v>
      </c>
      <c r="AK67">
        <v>11.148000000000001</v>
      </c>
      <c r="AL67">
        <v>1.7337999999999998</v>
      </c>
      <c r="AM67">
        <v>0</v>
      </c>
      <c r="AN67">
        <v>0</v>
      </c>
      <c r="AO67">
        <v>0</v>
      </c>
      <c r="AP67">
        <v>0.50635368000000003</v>
      </c>
      <c r="AQ67">
        <v>10.56814</v>
      </c>
      <c r="AR67">
        <v>4.8487679999999997</v>
      </c>
      <c r="AS67">
        <v>4.6083323520000006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34.298321567108253</v>
      </c>
      <c r="BB67">
        <f t="shared" si="0"/>
        <v>847.40660309639225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459.536</v>
      </c>
      <c r="L68">
        <v>5.0505050505050502</v>
      </c>
      <c r="M68">
        <v>63.774399999999993</v>
      </c>
      <c r="N68">
        <v>51.881250000000009</v>
      </c>
      <c r="O68">
        <v>36.640520809642936</v>
      </c>
      <c r="P68">
        <v>24.816090000000003</v>
      </c>
      <c r="Q68">
        <v>7.0806989520000005</v>
      </c>
      <c r="R68">
        <v>14.662604159999999</v>
      </c>
      <c r="S68">
        <v>8.9129491200000004</v>
      </c>
      <c r="T68">
        <v>0</v>
      </c>
      <c r="U68">
        <v>62.1119664</v>
      </c>
      <c r="V68">
        <v>5.5229167985611518</v>
      </c>
      <c r="W68">
        <v>16.322969244604316</v>
      </c>
      <c r="X68">
        <v>64.790136016187049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4.4427500000000011</v>
      </c>
      <c r="AG68">
        <v>30.205774079999994</v>
      </c>
      <c r="AH68">
        <v>0</v>
      </c>
      <c r="AI68">
        <v>0</v>
      </c>
      <c r="AJ68">
        <v>0</v>
      </c>
      <c r="AK68">
        <v>11.148000000000001</v>
      </c>
      <c r="AL68">
        <v>1.7337999999999998</v>
      </c>
      <c r="AM68">
        <v>0</v>
      </c>
      <c r="AN68">
        <v>0</v>
      </c>
      <c r="AO68">
        <v>0</v>
      </c>
      <c r="AP68">
        <v>0.50635368000000003</v>
      </c>
      <c r="AQ68">
        <v>21.136280000000003</v>
      </c>
      <c r="AR68">
        <v>5.8185216000000004</v>
      </c>
      <c r="AS68">
        <v>4.6083323520000006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35.037339956213003</v>
      </c>
      <c r="BB68">
        <f t="shared" ref="BB68:BB99" si="1">SUM(B68:AZ68)-BA68</f>
        <v>865.66547830728769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459.536</v>
      </c>
      <c r="L69">
        <v>5.3311688311688314</v>
      </c>
      <c r="M69">
        <v>63.774399999999993</v>
      </c>
      <c r="N69">
        <v>51.881250000000009</v>
      </c>
      <c r="O69">
        <v>36.640520809642936</v>
      </c>
      <c r="P69">
        <v>24.816090000000003</v>
      </c>
      <c r="Q69">
        <v>7.0806989520000005</v>
      </c>
      <c r="R69">
        <v>14.662604159999999</v>
      </c>
      <c r="S69">
        <v>8.9129491200000004</v>
      </c>
      <c r="T69">
        <v>0</v>
      </c>
      <c r="U69">
        <v>62.1119664</v>
      </c>
      <c r="V69">
        <v>5.5229167985611518</v>
      </c>
      <c r="W69">
        <v>16.322969244604316</v>
      </c>
      <c r="X69">
        <v>64.790136016187049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4.4427500000000011</v>
      </c>
      <c r="AG69">
        <v>30.205774079999994</v>
      </c>
      <c r="AH69">
        <v>10.273283280000001</v>
      </c>
      <c r="AI69">
        <v>0</v>
      </c>
      <c r="AJ69">
        <v>0</v>
      </c>
      <c r="AK69">
        <v>11.148000000000001</v>
      </c>
      <c r="AL69">
        <v>1.7337999999999998</v>
      </c>
      <c r="AM69">
        <v>0</v>
      </c>
      <c r="AN69">
        <v>0</v>
      </c>
      <c r="AO69">
        <v>0</v>
      </c>
      <c r="AP69">
        <v>2.1941992799999999</v>
      </c>
      <c r="AQ69">
        <v>21.136280000000003</v>
      </c>
      <c r="AR69">
        <v>21.3345792</v>
      </c>
      <c r="AS69">
        <v>5.9081184000000011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36.167681953280827</v>
      </c>
      <c r="BB69">
        <f t="shared" si="1"/>
        <v>893.5927726188836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459.536</v>
      </c>
      <c r="L70">
        <v>5.7888888888888905</v>
      </c>
      <c r="M70">
        <v>63.774399999999993</v>
      </c>
      <c r="N70">
        <v>51.881250000000009</v>
      </c>
      <c r="O70">
        <v>36.640520809642936</v>
      </c>
      <c r="P70">
        <v>24.816090000000003</v>
      </c>
      <c r="Q70">
        <v>7.0806989520000005</v>
      </c>
      <c r="R70">
        <v>14.662604159999999</v>
      </c>
      <c r="S70">
        <v>8.9129491200000004</v>
      </c>
      <c r="T70">
        <v>0</v>
      </c>
      <c r="U70">
        <v>62.1119664</v>
      </c>
      <c r="V70">
        <v>5.5229167985611518</v>
      </c>
      <c r="W70">
        <v>16.322969244604316</v>
      </c>
      <c r="X70">
        <v>64.790136016187049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4.0125470112000006</v>
      </c>
      <c r="AE70">
        <v>6.1984295999999999</v>
      </c>
      <c r="AF70">
        <v>4.4427500000000011</v>
      </c>
      <c r="AG70">
        <v>30.205774079999994</v>
      </c>
      <c r="AH70">
        <v>20.546566560000002</v>
      </c>
      <c r="AI70">
        <v>0</v>
      </c>
      <c r="AJ70">
        <v>0</v>
      </c>
      <c r="AK70">
        <v>11.148000000000001</v>
      </c>
      <c r="AL70">
        <v>1.7337999999999998</v>
      </c>
      <c r="AM70">
        <v>0</v>
      </c>
      <c r="AN70">
        <v>0</v>
      </c>
      <c r="AO70">
        <v>0</v>
      </c>
      <c r="AP70">
        <v>2.1941992799999999</v>
      </c>
      <c r="AQ70">
        <v>31.704420000000002</v>
      </c>
      <c r="AR70">
        <v>21.3345792</v>
      </c>
      <c r="AS70">
        <v>5.9081184000000011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37.393425557056283</v>
      </c>
      <c r="BB70">
        <f t="shared" si="1"/>
        <v>923.87714896402827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508.02600000000001</v>
      </c>
      <c r="L71">
        <v>6.2770562770562792</v>
      </c>
      <c r="M71">
        <v>63.774399999999993</v>
      </c>
      <c r="N71">
        <v>51.881250000000009</v>
      </c>
      <c r="O71">
        <v>36.640520809642936</v>
      </c>
      <c r="P71">
        <v>24.816090000000003</v>
      </c>
      <c r="Q71">
        <v>9.5841389520000018</v>
      </c>
      <c r="R71">
        <v>18.617731920000001</v>
      </c>
      <c r="S71">
        <v>11.59053192</v>
      </c>
      <c r="T71">
        <v>0</v>
      </c>
      <c r="U71">
        <v>62.1119664</v>
      </c>
      <c r="V71">
        <v>7.9672885251798577</v>
      </c>
      <c r="W71">
        <v>20.378876503597123</v>
      </c>
      <c r="X71">
        <v>64.790136016187049</v>
      </c>
      <c r="Y71">
        <v>0</v>
      </c>
      <c r="Z71">
        <v>0</v>
      </c>
      <c r="AA71">
        <v>2.7757440000000009</v>
      </c>
      <c r="AB71">
        <v>5.7842815680000008</v>
      </c>
      <c r="AC71">
        <v>4.2505073280000003</v>
      </c>
      <c r="AD71">
        <v>4.0125470112000006</v>
      </c>
      <c r="AE71">
        <v>6.1984295999999999</v>
      </c>
      <c r="AF71">
        <v>6.1515000000000013</v>
      </c>
      <c r="AG71">
        <v>30.205774079999994</v>
      </c>
      <c r="AH71">
        <v>30.81984984000001</v>
      </c>
      <c r="AI71">
        <v>0</v>
      </c>
      <c r="AJ71">
        <v>0</v>
      </c>
      <c r="AK71">
        <v>11.148000000000001</v>
      </c>
      <c r="AL71">
        <v>1.7337999999999998</v>
      </c>
      <c r="AM71">
        <v>0</v>
      </c>
      <c r="AN71">
        <v>0</v>
      </c>
      <c r="AO71">
        <v>0</v>
      </c>
      <c r="AP71">
        <v>2.1941992799999999</v>
      </c>
      <c r="AQ71">
        <v>41.486500000000007</v>
      </c>
      <c r="AR71">
        <v>3.8790144000000009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40.526901132529339</v>
      </c>
      <c r="BB71">
        <f t="shared" si="1"/>
        <v>1001.2957280183338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508.02600000000001</v>
      </c>
      <c r="L72">
        <v>6.421356421356422</v>
      </c>
      <c r="M72">
        <v>63.774399999999993</v>
      </c>
      <c r="N72">
        <v>51.881250000000009</v>
      </c>
      <c r="O72">
        <v>36.640520809642936</v>
      </c>
      <c r="P72">
        <v>24.816090000000003</v>
      </c>
      <c r="Q72">
        <v>9.5841389520000018</v>
      </c>
      <c r="R72">
        <v>18.617731920000001</v>
      </c>
      <c r="S72">
        <v>11.59053192</v>
      </c>
      <c r="T72">
        <v>0</v>
      </c>
      <c r="U72">
        <v>62.1119664</v>
      </c>
      <c r="V72">
        <v>7.9672885251798577</v>
      </c>
      <c r="W72">
        <v>20.378876503597123</v>
      </c>
      <c r="X72">
        <v>64.790136016187049</v>
      </c>
      <c r="Y72">
        <v>0</v>
      </c>
      <c r="Z72">
        <v>0</v>
      </c>
      <c r="AA72">
        <v>8.6742000000000008</v>
      </c>
      <c r="AB72">
        <v>5.7842815680000008</v>
      </c>
      <c r="AC72">
        <v>8.5010146560000006</v>
      </c>
      <c r="AD72">
        <v>8.0250940224000011</v>
      </c>
      <c r="AE72">
        <v>12.3968592</v>
      </c>
      <c r="AF72">
        <v>12.303000000000003</v>
      </c>
      <c r="AG72">
        <v>30.205774079999994</v>
      </c>
      <c r="AH72">
        <v>41.093133120000005</v>
      </c>
      <c r="AI72">
        <v>1.1182032</v>
      </c>
      <c r="AJ72">
        <v>0</v>
      </c>
      <c r="AK72">
        <v>11.148000000000001</v>
      </c>
      <c r="AL72">
        <v>17.337999999999997</v>
      </c>
      <c r="AM72">
        <v>0</v>
      </c>
      <c r="AN72">
        <v>0</v>
      </c>
      <c r="AO72">
        <v>0</v>
      </c>
      <c r="AP72">
        <v>0.50635368000000003</v>
      </c>
      <c r="AQ72">
        <v>41.486500000000007</v>
      </c>
      <c r="AR72">
        <v>3.8790144000000009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42.548283196603151</v>
      </c>
      <c r="BB72">
        <f t="shared" si="1"/>
        <v>1051.2379269177602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508.02600000000001</v>
      </c>
      <c r="L73">
        <v>5.7864357864357885</v>
      </c>
      <c r="M73">
        <v>63.774399999999993</v>
      </c>
      <c r="N73">
        <v>51.881250000000009</v>
      </c>
      <c r="O73">
        <v>36.640520809642936</v>
      </c>
      <c r="P73">
        <v>24.816090000000003</v>
      </c>
      <c r="Q73">
        <v>6.641498952000001</v>
      </c>
      <c r="R73">
        <v>14.596724160000003</v>
      </c>
      <c r="S73">
        <v>9.2994451200000015</v>
      </c>
      <c r="T73">
        <v>0</v>
      </c>
      <c r="U73">
        <v>62.1119664</v>
      </c>
      <c r="V73">
        <v>5.5229167985611518</v>
      </c>
      <c r="W73">
        <v>16.322969244604316</v>
      </c>
      <c r="X73">
        <v>64.790136016187049</v>
      </c>
      <c r="Y73">
        <v>0</v>
      </c>
      <c r="Z73">
        <v>5.7568579199999999</v>
      </c>
      <c r="AA73">
        <v>18.511436736</v>
      </c>
      <c r="AB73">
        <v>11.568563136000002</v>
      </c>
      <c r="AC73">
        <v>8.5010146560000006</v>
      </c>
      <c r="AD73">
        <v>12.037641033599998</v>
      </c>
      <c r="AE73">
        <v>21.712535395200003</v>
      </c>
      <c r="AF73">
        <v>21.188500000000001</v>
      </c>
      <c r="AG73">
        <v>30.205774079999994</v>
      </c>
      <c r="AH73">
        <v>51.366416399999999</v>
      </c>
      <c r="AI73">
        <v>7.2683207999999997</v>
      </c>
      <c r="AJ73">
        <v>0</v>
      </c>
      <c r="AK73">
        <v>11.148000000000001</v>
      </c>
      <c r="AL73">
        <v>39.877399999999994</v>
      </c>
      <c r="AM73">
        <v>0</v>
      </c>
      <c r="AN73">
        <v>0</v>
      </c>
      <c r="AO73">
        <v>0</v>
      </c>
      <c r="AP73">
        <v>0.50635368000000003</v>
      </c>
      <c r="AQ73">
        <v>41.486500000000007</v>
      </c>
      <c r="AR73">
        <v>3.8790144000000009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45.122100211836049</v>
      </c>
      <c r="BB73">
        <f t="shared" si="1"/>
        <v>1114.8290760323951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508.02600000000001</v>
      </c>
      <c r="L74">
        <v>8.1240981240981238</v>
      </c>
      <c r="M74">
        <v>63.774399999999993</v>
      </c>
      <c r="N74">
        <v>51.881250000000009</v>
      </c>
      <c r="O74">
        <v>36.640520809642936</v>
      </c>
      <c r="P74">
        <v>24.816090000000003</v>
      </c>
      <c r="Q74">
        <v>9.5841389520000018</v>
      </c>
      <c r="R74">
        <v>18.617731920000001</v>
      </c>
      <c r="S74">
        <v>11.59053192</v>
      </c>
      <c r="T74">
        <v>0</v>
      </c>
      <c r="U74">
        <v>62.1119664</v>
      </c>
      <c r="V74">
        <v>7.9672885251798577</v>
      </c>
      <c r="W74">
        <v>20.378876503597123</v>
      </c>
      <c r="X74">
        <v>64.790136016187049</v>
      </c>
      <c r="Y74">
        <v>0</v>
      </c>
      <c r="Z74">
        <v>5.7568579199999999</v>
      </c>
      <c r="AA74">
        <v>18.511436736</v>
      </c>
      <c r="AB74">
        <v>11.568563136000002</v>
      </c>
      <c r="AC74">
        <v>8.5010146560000006</v>
      </c>
      <c r="AD74">
        <v>12.037641033599998</v>
      </c>
      <c r="AE74">
        <v>21.712535395200003</v>
      </c>
      <c r="AF74">
        <v>21.188500000000001</v>
      </c>
      <c r="AG74">
        <v>30.205774079999994</v>
      </c>
      <c r="AH74">
        <v>51.366416399999999</v>
      </c>
      <c r="AI74">
        <v>7.2683207999999997</v>
      </c>
      <c r="AJ74">
        <v>0</v>
      </c>
      <c r="AK74">
        <v>11.148000000000001</v>
      </c>
      <c r="AL74">
        <v>39.877399999999994</v>
      </c>
      <c r="AM74">
        <v>0</v>
      </c>
      <c r="AN74">
        <v>0</v>
      </c>
      <c r="AO74">
        <v>0</v>
      </c>
      <c r="AP74">
        <v>0.50635368000000003</v>
      </c>
      <c r="AQ74">
        <v>41.486500000000007</v>
      </c>
      <c r="AR74">
        <v>3.8790144000000009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45.825905197407089</v>
      </c>
      <c r="BB74">
        <f t="shared" si="1"/>
        <v>1132.2179469300979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508.02600000000001</v>
      </c>
      <c r="L75">
        <v>8.3927388167388184</v>
      </c>
      <c r="M75">
        <v>63.774399999999993</v>
      </c>
      <c r="N75">
        <v>51.881250000000009</v>
      </c>
      <c r="O75">
        <v>36.640520809642936</v>
      </c>
      <c r="P75">
        <v>24.816090000000003</v>
      </c>
      <c r="Q75">
        <v>9.5841389520000018</v>
      </c>
      <c r="R75">
        <v>18.617731920000001</v>
      </c>
      <c r="S75">
        <v>11.59053192</v>
      </c>
      <c r="T75">
        <v>0</v>
      </c>
      <c r="U75">
        <v>62.1119664</v>
      </c>
      <c r="V75">
        <v>7.9672885251798577</v>
      </c>
      <c r="W75">
        <v>20.378876503597123</v>
      </c>
      <c r="X75">
        <v>64.790136016187049</v>
      </c>
      <c r="Y75">
        <v>0</v>
      </c>
      <c r="Z75">
        <v>5.7568579199999999</v>
      </c>
      <c r="AA75">
        <v>18.511436736</v>
      </c>
      <c r="AB75">
        <v>11.568563136000002</v>
      </c>
      <c r="AC75">
        <v>8.5010146560000006</v>
      </c>
      <c r="AD75">
        <v>12.037641033599998</v>
      </c>
      <c r="AE75">
        <v>21.712535395200003</v>
      </c>
      <c r="AF75">
        <v>21.188500000000001</v>
      </c>
      <c r="AG75">
        <v>30.205774079999994</v>
      </c>
      <c r="AH75">
        <v>51.366416399999999</v>
      </c>
      <c r="AI75">
        <v>7.2683207999999997</v>
      </c>
      <c r="AJ75">
        <v>0</v>
      </c>
      <c r="AK75">
        <v>11.148000000000001</v>
      </c>
      <c r="AL75">
        <v>39.877399999999994</v>
      </c>
      <c r="AM75">
        <v>0</v>
      </c>
      <c r="AN75">
        <v>0</v>
      </c>
      <c r="AO75">
        <v>0</v>
      </c>
      <c r="AP75">
        <v>2.1941992799999999</v>
      </c>
      <c r="AQ75">
        <v>41.486500000000007</v>
      </c>
      <c r="AR75">
        <v>3.8790144000000009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45.902012652877225</v>
      </c>
      <c r="BB75">
        <f t="shared" si="1"/>
        <v>1134.0983257672685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508.02600000000001</v>
      </c>
      <c r="L76">
        <v>8.6380490620490633</v>
      </c>
      <c r="M76">
        <v>63.774399999999993</v>
      </c>
      <c r="N76">
        <v>51.881250000000009</v>
      </c>
      <c r="O76">
        <v>36.640520809642936</v>
      </c>
      <c r="P76">
        <v>24.816090000000003</v>
      </c>
      <c r="Q76">
        <v>9.5841389520000018</v>
      </c>
      <c r="R76">
        <v>18.617731920000001</v>
      </c>
      <c r="S76">
        <v>11.59053192</v>
      </c>
      <c r="T76">
        <v>0</v>
      </c>
      <c r="U76">
        <v>62.1119664</v>
      </c>
      <c r="V76">
        <v>7.9672885251798577</v>
      </c>
      <c r="W76">
        <v>20.378876503597123</v>
      </c>
      <c r="X76">
        <v>64.790136016187049</v>
      </c>
      <c r="Y76">
        <v>0</v>
      </c>
      <c r="Z76">
        <v>5.7568579199999999</v>
      </c>
      <c r="AA76">
        <v>18.511436736</v>
      </c>
      <c r="AB76">
        <v>11.568563136000002</v>
      </c>
      <c r="AC76">
        <v>8.5010146560000006</v>
      </c>
      <c r="AD76">
        <v>12.037641033599998</v>
      </c>
      <c r="AE76">
        <v>12.3968592</v>
      </c>
      <c r="AF76">
        <v>21.188500000000001</v>
      </c>
      <c r="AG76">
        <v>30.205774079999994</v>
      </c>
      <c r="AH76">
        <v>51.366416399999999</v>
      </c>
      <c r="AI76">
        <v>7.2683207999999997</v>
      </c>
      <c r="AJ76">
        <v>0</v>
      </c>
      <c r="AK76">
        <v>11.148000000000001</v>
      </c>
      <c r="AL76">
        <v>39.877399999999994</v>
      </c>
      <c r="AM76">
        <v>0</v>
      </c>
      <c r="AN76">
        <v>0</v>
      </c>
      <c r="AO76">
        <v>0</v>
      </c>
      <c r="AP76">
        <v>2.1941992799999999</v>
      </c>
      <c r="AQ76">
        <v>41.486500000000007</v>
      </c>
      <c r="AR76">
        <v>3.8790144000000009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45.549175254219783</v>
      </c>
      <c r="BB76">
        <f t="shared" si="1"/>
        <v>1125.3807972160362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508.02600000000001</v>
      </c>
      <c r="L77">
        <v>8.7534891774891808</v>
      </c>
      <c r="M77">
        <v>63.774399999999993</v>
      </c>
      <c r="N77">
        <v>51.881250000000009</v>
      </c>
      <c r="O77">
        <v>36.640520809642936</v>
      </c>
      <c r="P77">
        <v>24.816090000000003</v>
      </c>
      <c r="Q77">
        <v>9.5841389520000018</v>
      </c>
      <c r="R77">
        <v>18.617731920000001</v>
      </c>
      <c r="S77">
        <v>11.59053192</v>
      </c>
      <c r="T77">
        <v>0</v>
      </c>
      <c r="U77">
        <v>62.1119664</v>
      </c>
      <c r="V77">
        <v>7.9672885251798577</v>
      </c>
      <c r="W77">
        <v>20.378876503597123</v>
      </c>
      <c r="X77">
        <v>64.790136016187049</v>
      </c>
      <c r="Y77">
        <v>0</v>
      </c>
      <c r="Z77">
        <v>5.7568579199999999</v>
      </c>
      <c r="AA77">
        <v>18.511436736</v>
      </c>
      <c r="AB77">
        <v>11.568563136000002</v>
      </c>
      <c r="AC77">
        <v>8.5010146560000006</v>
      </c>
      <c r="AD77">
        <v>12.037641033599998</v>
      </c>
      <c r="AE77">
        <v>12.3968592</v>
      </c>
      <c r="AF77">
        <v>21.188500000000001</v>
      </c>
      <c r="AG77">
        <v>30.205774079999994</v>
      </c>
      <c r="AH77">
        <v>51.366416399999999</v>
      </c>
      <c r="AI77">
        <v>7.2683207999999997</v>
      </c>
      <c r="AJ77">
        <v>0</v>
      </c>
      <c r="AK77">
        <v>11.148000000000001</v>
      </c>
      <c r="AL77">
        <v>39.877399999999994</v>
      </c>
      <c r="AM77">
        <v>0</v>
      </c>
      <c r="AN77">
        <v>0</v>
      </c>
      <c r="AO77">
        <v>0</v>
      </c>
      <c r="AP77">
        <v>0.50635368000000003</v>
      </c>
      <c r="AQ77">
        <v>41.486500000000007</v>
      </c>
      <c r="AR77">
        <v>3.8790144000000009</v>
      </c>
      <c r="AS77">
        <v>4.7264947199999998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45.488008549110411</v>
      </c>
      <c r="BB77">
        <f t="shared" si="1"/>
        <v>1123.8695584365855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508.02600000000001</v>
      </c>
      <c r="L78">
        <v>8.6669090909090905</v>
      </c>
      <c r="M78">
        <v>63.774399999999993</v>
      </c>
      <c r="N78">
        <v>51.881250000000009</v>
      </c>
      <c r="O78">
        <v>36.640520809642936</v>
      </c>
      <c r="P78">
        <v>24.816090000000003</v>
      </c>
      <c r="Q78">
        <v>9.5841389520000018</v>
      </c>
      <c r="R78">
        <v>18.617731920000001</v>
      </c>
      <c r="S78">
        <v>11.59053192</v>
      </c>
      <c r="T78">
        <v>0</v>
      </c>
      <c r="U78">
        <v>62.1119664</v>
      </c>
      <c r="V78">
        <v>7.9672885251798577</v>
      </c>
      <c r="W78">
        <v>20.378876503597123</v>
      </c>
      <c r="X78">
        <v>64.790136016187049</v>
      </c>
      <c r="Y78">
        <v>0</v>
      </c>
      <c r="Z78">
        <v>5.7568579199999999</v>
      </c>
      <c r="AA78">
        <v>18.511436736</v>
      </c>
      <c r="AB78">
        <v>11.568563136000002</v>
      </c>
      <c r="AC78">
        <v>8.5010146560000006</v>
      </c>
      <c r="AD78">
        <v>12.037641033599998</v>
      </c>
      <c r="AE78">
        <v>6.1984295999999999</v>
      </c>
      <c r="AF78">
        <v>21.188500000000001</v>
      </c>
      <c r="AG78">
        <v>30.205774079999994</v>
      </c>
      <c r="AH78">
        <v>51.366416399999999</v>
      </c>
      <c r="AI78">
        <v>7.2683207999999997</v>
      </c>
      <c r="AJ78">
        <v>0</v>
      </c>
      <c r="AK78">
        <v>11.148000000000001</v>
      </c>
      <c r="AL78">
        <v>39.877399999999994</v>
      </c>
      <c r="AM78">
        <v>0</v>
      </c>
      <c r="AN78">
        <v>0</v>
      </c>
      <c r="AO78">
        <v>0</v>
      </c>
      <c r="AP78">
        <v>0.50635368000000003</v>
      </c>
      <c r="AQ78">
        <v>41.486500000000007</v>
      </c>
      <c r="AR78">
        <v>3.8790144000000009</v>
      </c>
      <c r="AS78">
        <v>4.7264947199999998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45.243521979742432</v>
      </c>
      <c r="BB78">
        <f t="shared" si="1"/>
        <v>1117.8290353193736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508.02600000000001</v>
      </c>
      <c r="L79">
        <v>8.7390591630591636</v>
      </c>
      <c r="M79">
        <v>63.774399999999993</v>
      </c>
      <c r="N79">
        <v>51.881250000000009</v>
      </c>
      <c r="O79">
        <v>36.640520809642936</v>
      </c>
      <c r="P79">
        <v>24.816090000000003</v>
      </c>
      <c r="Q79">
        <v>9.5841389520000018</v>
      </c>
      <c r="R79">
        <v>18.617731920000001</v>
      </c>
      <c r="S79">
        <v>11.59053192</v>
      </c>
      <c r="T79">
        <v>0</v>
      </c>
      <c r="U79">
        <v>62.1119664</v>
      </c>
      <c r="V79">
        <v>7.9672885251798577</v>
      </c>
      <c r="W79">
        <v>20.378876503597123</v>
      </c>
      <c r="X79">
        <v>64.790136016187049</v>
      </c>
      <c r="Y79">
        <v>0</v>
      </c>
      <c r="Z79">
        <v>2.8784289599999999</v>
      </c>
      <c r="AA79">
        <v>8.6742000000000008</v>
      </c>
      <c r="AB79">
        <v>5.7842815680000008</v>
      </c>
      <c r="AC79">
        <v>8.5010146560000006</v>
      </c>
      <c r="AD79">
        <v>8.0250940224000011</v>
      </c>
      <c r="AE79">
        <v>6.1984295999999999</v>
      </c>
      <c r="AF79">
        <v>6.2881999999999989</v>
      </c>
      <c r="AG79">
        <v>30.205774079999994</v>
      </c>
      <c r="AH79">
        <v>41.093133120000005</v>
      </c>
      <c r="AI79">
        <v>1.1182032</v>
      </c>
      <c r="AJ79">
        <v>0</v>
      </c>
      <c r="AK79">
        <v>11.148000000000001</v>
      </c>
      <c r="AL79">
        <v>17.337999999999997</v>
      </c>
      <c r="AM79">
        <v>0</v>
      </c>
      <c r="AN79">
        <v>0</v>
      </c>
      <c r="AO79">
        <v>0</v>
      </c>
      <c r="AP79">
        <v>0.50635368000000003</v>
      </c>
      <c r="AQ79">
        <v>41.486500000000007</v>
      </c>
      <c r="AR79">
        <v>3.8790144000000009</v>
      </c>
      <c r="AS79">
        <v>4.7264947199999998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42.275318842248339</v>
      </c>
      <c r="BB79">
        <f t="shared" si="1"/>
        <v>1044.4937933738179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508.02600000000001</v>
      </c>
      <c r="L80">
        <v>9.2025512265512273</v>
      </c>
      <c r="M80">
        <v>63.774399999999993</v>
      </c>
      <c r="N80">
        <v>51.881250000000009</v>
      </c>
      <c r="O80">
        <v>36.640520809642936</v>
      </c>
      <c r="P80">
        <v>24.816090000000003</v>
      </c>
      <c r="Q80">
        <v>9.5841389520000018</v>
      </c>
      <c r="R80">
        <v>18.617731920000001</v>
      </c>
      <c r="S80">
        <v>11.59053192</v>
      </c>
      <c r="T80">
        <v>0</v>
      </c>
      <c r="U80">
        <v>62.1119664</v>
      </c>
      <c r="V80">
        <v>7.9672885251798577</v>
      </c>
      <c r="W80">
        <v>20.378876503597123</v>
      </c>
      <c r="X80">
        <v>64.790136016187049</v>
      </c>
      <c r="Y80">
        <v>0</v>
      </c>
      <c r="Z80">
        <v>2.8784289599999999</v>
      </c>
      <c r="AA80">
        <v>2.7757440000000009</v>
      </c>
      <c r="AB80">
        <v>5.7842815680000008</v>
      </c>
      <c r="AC80">
        <v>8.5010146560000006</v>
      </c>
      <c r="AD80">
        <v>8.0227732895999999</v>
      </c>
      <c r="AE80">
        <v>1.6904808000000002</v>
      </c>
      <c r="AF80">
        <v>6.1515000000000013</v>
      </c>
      <c r="AG80">
        <v>30.205774079999994</v>
      </c>
      <c r="AH80">
        <v>30.81984984000001</v>
      </c>
      <c r="AI80">
        <v>0</v>
      </c>
      <c r="AJ80">
        <v>0</v>
      </c>
      <c r="AK80">
        <v>11.148000000000001</v>
      </c>
      <c r="AL80">
        <v>7.8020999999999994</v>
      </c>
      <c r="AM80">
        <v>0</v>
      </c>
      <c r="AN80">
        <v>0</v>
      </c>
      <c r="AO80">
        <v>0</v>
      </c>
      <c r="AP80">
        <v>0.50635368000000003</v>
      </c>
      <c r="AQ80">
        <v>41.486500000000007</v>
      </c>
      <c r="AR80">
        <v>3.8790144000000009</v>
      </c>
      <c r="AS80">
        <v>4.7264947199999998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41.069056008166299</v>
      </c>
      <c r="BB80">
        <f t="shared" si="1"/>
        <v>1014.6907362585918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508.05076720000005</v>
      </c>
      <c r="L81">
        <v>9.2025512265512273</v>
      </c>
      <c r="M81">
        <v>63.774399999999993</v>
      </c>
      <c r="N81">
        <v>51.881250000000009</v>
      </c>
      <c r="O81">
        <v>36.640520809642936</v>
      </c>
      <c r="P81">
        <v>24.816090000000003</v>
      </c>
      <c r="Q81">
        <v>9.5841389520000018</v>
      </c>
      <c r="R81">
        <v>18.617731920000001</v>
      </c>
      <c r="S81">
        <v>11.59053192</v>
      </c>
      <c r="T81">
        <v>0</v>
      </c>
      <c r="U81">
        <v>62.1119664</v>
      </c>
      <c r="V81">
        <v>7.9672885251798577</v>
      </c>
      <c r="W81">
        <v>20.378876503597123</v>
      </c>
      <c r="X81">
        <v>64.790136016187049</v>
      </c>
      <c r="Y81">
        <v>0</v>
      </c>
      <c r="Z81">
        <v>2.8784289599999999</v>
      </c>
      <c r="AA81">
        <v>0</v>
      </c>
      <c r="AB81">
        <v>5.7842815680000008</v>
      </c>
      <c r="AC81">
        <v>4.2505073280000003</v>
      </c>
      <c r="AD81">
        <v>8.006528160000002</v>
      </c>
      <c r="AE81">
        <v>1.6904808000000002</v>
      </c>
      <c r="AF81">
        <v>6.1515000000000013</v>
      </c>
      <c r="AG81">
        <v>30.205774079999994</v>
      </c>
      <c r="AH81">
        <v>20.546566560000002</v>
      </c>
      <c r="AI81">
        <v>0</v>
      </c>
      <c r="AJ81">
        <v>0</v>
      </c>
      <c r="AK81">
        <v>11.148000000000001</v>
      </c>
      <c r="AL81">
        <v>7.8020999999999994</v>
      </c>
      <c r="AM81">
        <v>0</v>
      </c>
      <c r="AN81">
        <v>0</v>
      </c>
      <c r="AO81">
        <v>0</v>
      </c>
      <c r="AP81">
        <v>0.50635368000000003</v>
      </c>
      <c r="AQ81">
        <v>41.486500000000007</v>
      </c>
      <c r="AR81">
        <v>3.8790144000000009</v>
      </c>
      <c r="AS81">
        <v>4.7264947199999998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40.396435182966371</v>
      </c>
      <c r="BB81">
        <f t="shared" si="1"/>
        <v>998.07234454619174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508.05076720000005</v>
      </c>
      <c r="L82">
        <v>9.2025512265512273</v>
      </c>
      <c r="M82">
        <v>63.774399999999993</v>
      </c>
      <c r="N82">
        <v>51.881250000000009</v>
      </c>
      <c r="O82">
        <v>36.640520809642936</v>
      </c>
      <c r="P82">
        <v>24.816090000000003</v>
      </c>
      <c r="Q82">
        <v>9.5841389520000018</v>
      </c>
      <c r="R82">
        <v>18.617731920000001</v>
      </c>
      <c r="S82">
        <v>11.59053192</v>
      </c>
      <c r="T82">
        <v>0</v>
      </c>
      <c r="U82">
        <v>62.1119664</v>
      </c>
      <c r="V82">
        <v>7.9672885251798577</v>
      </c>
      <c r="W82">
        <v>20.378876503597123</v>
      </c>
      <c r="X82">
        <v>64.790136016187049</v>
      </c>
      <c r="Y82">
        <v>0</v>
      </c>
      <c r="Z82">
        <v>2.8784289599999999</v>
      </c>
      <c r="AA82">
        <v>0</v>
      </c>
      <c r="AB82">
        <v>2.8101772799999996</v>
      </c>
      <c r="AC82">
        <v>4.2505073280000003</v>
      </c>
      <c r="AD82">
        <v>8.006528160000002</v>
      </c>
      <c r="AE82">
        <v>1.6904808000000002</v>
      </c>
      <c r="AF82">
        <v>6.1515000000000013</v>
      </c>
      <c r="AG82">
        <v>30.205774079999994</v>
      </c>
      <c r="AH82">
        <v>10.273283280000001</v>
      </c>
      <c r="AI82">
        <v>0</v>
      </c>
      <c r="AJ82">
        <v>0</v>
      </c>
      <c r="AK82">
        <v>11.148000000000001</v>
      </c>
      <c r="AL82">
        <v>7.8020999999999994</v>
      </c>
      <c r="AM82">
        <v>0</v>
      </c>
      <c r="AN82">
        <v>0</v>
      </c>
      <c r="AO82">
        <v>0</v>
      </c>
      <c r="AP82">
        <v>0.50635368000000003</v>
      </c>
      <c r="AQ82">
        <v>41.486500000000007</v>
      </c>
      <c r="AR82">
        <v>3.8790144000000009</v>
      </c>
      <c r="AS82">
        <v>4.7264947199999998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39.881111721366374</v>
      </c>
      <c r="BB82">
        <f t="shared" si="1"/>
        <v>985.34028043979174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508.05076720000005</v>
      </c>
      <c r="L83">
        <v>8.7174603174603167</v>
      </c>
      <c r="M83">
        <v>63.774399999999993</v>
      </c>
      <c r="N83">
        <v>51.881250000000009</v>
      </c>
      <c r="O83">
        <v>36.640520809642936</v>
      </c>
      <c r="P83">
        <v>24.816090000000003</v>
      </c>
      <c r="Q83">
        <v>8.7754426272000003</v>
      </c>
      <c r="R83">
        <v>15.704425648800003</v>
      </c>
      <c r="S83">
        <v>9.9641304000000002</v>
      </c>
      <c r="T83">
        <v>0</v>
      </c>
      <c r="U83">
        <v>62.1119664</v>
      </c>
      <c r="V83">
        <v>7.9672885251798577</v>
      </c>
      <c r="W83">
        <v>20.378876503597123</v>
      </c>
      <c r="X83">
        <v>64.790136016187049</v>
      </c>
      <c r="Y83">
        <v>0</v>
      </c>
      <c r="Z83">
        <v>2.8784289599999999</v>
      </c>
      <c r="AA83">
        <v>0</v>
      </c>
      <c r="AB83">
        <v>0</v>
      </c>
      <c r="AC83">
        <v>3.3556636800000001</v>
      </c>
      <c r="AD83">
        <v>4.0032640800000001</v>
      </c>
      <c r="AE83">
        <v>1.6904808000000002</v>
      </c>
      <c r="AF83">
        <v>6.1515000000000013</v>
      </c>
      <c r="AG83">
        <v>30.205774079999994</v>
      </c>
      <c r="AH83">
        <v>0</v>
      </c>
      <c r="AI83">
        <v>0</v>
      </c>
      <c r="AJ83">
        <v>0</v>
      </c>
      <c r="AK83">
        <v>11.148000000000001</v>
      </c>
      <c r="AL83">
        <v>7.8020999999999994</v>
      </c>
      <c r="AM83">
        <v>0</v>
      </c>
      <c r="AN83">
        <v>0</v>
      </c>
      <c r="AO83">
        <v>0</v>
      </c>
      <c r="AP83">
        <v>0.50635368000000003</v>
      </c>
      <c r="AQ83">
        <v>41.486500000000007</v>
      </c>
      <c r="AR83">
        <v>21.3345792</v>
      </c>
      <c r="AS83">
        <v>6.49893024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39.702675047676337</v>
      </c>
      <c r="BB83">
        <f t="shared" si="1"/>
        <v>980.93165412039116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508.05076720000005</v>
      </c>
      <c r="L84">
        <v>8.7174603174603167</v>
      </c>
      <c r="M84">
        <v>63.774399999999993</v>
      </c>
      <c r="N84">
        <v>51.881250000000009</v>
      </c>
      <c r="O84">
        <v>36.640520809642936</v>
      </c>
      <c r="P84">
        <v>24.816090000000003</v>
      </c>
      <c r="Q84">
        <v>8.0293709520000007</v>
      </c>
      <c r="R84">
        <v>15.645621599999998</v>
      </c>
      <c r="S84">
        <v>9.9641304000000002</v>
      </c>
      <c r="T84">
        <v>0</v>
      </c>
      <c r="U84">
        <v>62.1119664</v>
      </c>
      <c r="V84">
        <v>7.9672885251798577</v>
      </c>
      <c r="W84">
        <v>20.378876503597123</v>
      </c>
      <c r="X84">
        <v>64.790136016187049</v>
      </c>
      <c r="Y84">
        <v>0</v>
      </c>
      <c r="Z84">
        <v>2.8784289599999999</v>
      </c>
      <c r="AA84">
        <v>0</v>
      </c>
      <c r="AB84">
        <v>0</v>
      </c>
      <c r="AC84">
        <v>0</v>
      </c>
      <c r="AD84">
        <v>0</v>
      </c>
      <c r="AE84">
        <v>1.6904808000000002</v>
      </c>
      <c r="AF84">
        <v>6.1515000000000013</v>
      </c>
      <c r="AG84">
        <v>30.205774079999994</v>
      </c>
      <c r="AH84">
        <v>0</v>
      </c>
      <c r="AI84">
        <v>0</v>
      </c>
      <c r="AJ84">
        <v>0</v>
      </c>
      <c r="AK84">
        <v>11.148000000000001</v>
      </c>
      <c r="AL84">
        <v>7.8020999999999994</v>
      </c>
      <c r="AM84">
        <v>0</v>
      </c>
      <c r="AN84">
        <v>0</v>
      </c>
      <c r="AO84">
        <v>0</v>
      </c>
      <c r="AP84">
        <v>0.50635368000000003</v>
      </c>
      <c r="AQ84">
        <v>41.486500000000007</v>
      </c>
      <c r="AR84">
        <v>21.3345792</v>
      </c>
      <c r="AS84">
        <v>6.49893024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39.385102703676324</v>
      </c>
      <c r="BB84">
        <f t="shared" si="1"/>
        <v>973.08542298039106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485.64599999999996</v>
      </c>
      <c r="L85">
        <v>6.2969696969696987</v>
      </c>
      <c r="M85">
        <v>63.774399999999993</v>
      </c>
      <c r="N85">
        <v>51.881250000000009</v>
      </c>
      <c r="O85">
        <v>36.640520809642936</v>
      </c>
      <c r="P85">
        <v>24.816090000000003</v>
      </c>
      <c r="Q85">
        <v>8.0293709520000007</v>
      </c>
      <c r="R85">
        <v>15.645621599999998</v>
      </c>
      <c r="S85">
        <v>9.9641304000000002</v>
      </c>
      <c r="T85">
        <v>0</v>
      </c>
      <c r="U85">
        <v>62.1119664</v>
      </c>
      <c r="V85">
        <v>7.9672885251798577</v>
      </c>
      <c r="W85">
        <v>20.378876503597123</v>
      </c>
      <c r="X85">
        <v>64.790136016187049</v>
      </c>
      <c r="Y85">
        <v>0</v>
      </c>
      <c r="Z85">
        <v>2.8784289599999999</v>
      </c>
      <c r="AA85">
        <v>0</v>
      </c>
      <c r="AB85">
        <v>0</v>
      </c>
      <c r="AC85">
        <v>0</v>
      </c>
      <c r="AD85">
        <v>0</v>
      </c>
      <c r="AE85">
        <v>1.6904808000000002</v>
      </c>
      <c r="AF85">
        <v>6.1515000000000013</v>
      </c>
      <c r="AG85">
        <v>30.205774079999994</v>
      </c>
      <c r="AH85">
        <v>0</v>
      </c>
      <c r="AI85">
        <v>0</v>
      </c>
      <c r="AJ85">
        <v>0</v>
      </c>
      <c r="AK85">
        <v>11.148000000000001</v>
      </c>
      <c r="AL85">
        <v>7.8020999999999994</v>
      </c>
      <c r="AM85">
        <v>0</v>
      </c>
      <c r="AN85">
        <v>0</v>
      </c>
      <c r="AO85">
        <v>0</v>
      </c>
      <c r="AP85">
        <v>0.50635368000000003</v>
      </c>
      <c r="AQ85">
        <v>41.486500000000007</v>
      </c>
      <c r="AR85">
        <v>3.8790144000000009</v>
      </c>
      <c r="AS85">
        <v>6.49893024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37.740379325339156</v>
      </c>
      <c r="BB85">
        <f t="shared" si="1"/>
        <v>932.44932373823747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485.64599999999996</v>
      </c>
      <c r="L86">
        <v>6.2969696969696987</v>
      </c>
      <c r="M86">
        <v>63.774399999999993</v>
      </c>
      <c r="N86">
        <v>51.881250000000009</v>
      </c>
      <c r="O86">
        <v>36.640520809642936</v>
      </c>
      <c r="P86">
        <v>24.816090000000003</v>
      </c>
      <c r="Q86">
        <v>5.8583100456000006</v>
      </c>
      <c r="R86">
        <v>11.624613840000002</v>
      </c>
      <c r="S86">
        <v>7.6730436000000006</v>
      </c>
      <c r="T86">
        <v>0</v>
      </c>
      <c r="U86">
        <v>62.1119664</v>
      </c>
      <c r="V86">
        <v>7.9672885251798577</v>
      </c>
      <c r="W86">
        <v>20.378876503597123</v>
      </c>
      <c r="X86">
        <v>64.790136016187049</v>
      </c>
      <c r="Y86">
        <v>0</v>
      </c>
      <c r="Z86">
        <v>2.8784289599999999</v>
      </c>
      <c r="AA86">
        <v>0</v>
      </c>
      <c r="AB86">
        <v>0</v>
      </c>
      <c r="AC86">
        <v>0</v>
      </c>
      <c r="AD86">
        <v>0</v>
      </c>
      <c r="AE86">
        <v>1.6904808000000002</v>
      </c>
      <c r="AF86">
        <v>6.1515000000000013</v>
      </c>
      <c r="AG86">
        <v>30.205774079999994</v>
      </c>
      <c r="AH86">
        <v>0</v>
      </c>
      <c r="AI86">
        <v>0</v>
      </c>
      <c r="AJ86">
        <v>0</v>
      </c>
      <c r="AK86">
        <v>11.148000000000001</v>
      </c>
      <c r="AL86">
        <v>7.8020999999999994</v>
      </c>
      <c r="AM86">
        <v>0</v>
      </c>
      <c r="AN86">
        <v>0</v>
      </c>
      <c r="AO86">
        <v>0</v>
      </c>
      <c r="AP86">
        <v>0.50635368000000003</v>
      </c>
      <c r="AQ86">
        <v>31.704420000000002</v>
      </c>
      <c r="AR86">
        <v>3.8790144000000009</v>
      </c>
      <c r="AS86">
        <v>6.49893024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37.029861597904244</v>
      </c>
      <c r="BB86">
        <f t="shared" si="1"/>
        <v>914.89460599927247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485.64599999999996</v>
      </c>
      <c r="L87">
        <v>6.3215007215007208</v>
      </c>
      <c r="M87">
        <v>63.774399999999993</v>
      </c>
      <c r="N87">
        <v>51.881250000000009</v>
      </c>
      <c r="O87">
        <v>36.640520809642936</v>
      </c>
      <c r="P87">
        <v>24.816090000000003</v>
      </c>
      <c r="Q87">
        <v>8.0293709520000007</v>
      </c>
      <c r="R87">
        <v>15.031145224800001</v>
      </c>
      <c r="S87">
        <v>9.9641304000000002</v>
      </c>
      <c r="T87">
        <v>0</v>
      </c>
      <c r="U87">
        <v>62.1119664</v>
      </c>
      <c r="V87">
        <v>7.9672885251798577</v>
      </c>
      <c r="W87">
        <v>20.378876503597123</v>
      </c>
      <c r="X87">
        <v>64.790136016187049</v>
      </c>
      <c r="Y87">
        <v>0</v>
      </c>
      <c r="Z87">
        <v>2.8784289599999999</v>
      </c>
      <c r="AA87">
        <v>0</v>
      </c>
      <c r="AB87">
        <v>0</v>
      </c>
      <c r="AC87">
        <v>0</v>
      </c>
      <c r="AD87">
        <v>0</v>
      </c>
      <c r="AE87">
        <v>1.6904808000000002</v>
      </c>
      <c r="AF87">
        <v>6.1515000000000013</v>
      </c>
      <c r="AG87">
        <v>30.205774079999994</v>
      </c>
      <c r="AH87">
        <v>0</v>
      </c>
      <c r="AI87">
        <v>0</v>
      </c>
      <c r="AJ87">
        <v>0</v>
      </c>
      <c r="AK87">
        <v>11.148000000000001</v>
      </c>
      <c r="AL87">
        <v>7.8020999999999994</v>
      </c>
      <c r="AM87">
        <v>0</v>
      </c>
      <c r="AN87">
        <v>0</v>
      </c>
      <c r="AO87">
        <v>0</v>
      </c>
      <c r="AP87">
        <v>0.50635368000000003</v>
      </c>
      <c r="AQ87">
        <v>21.136280000000003</v>
      </c>
      <c r="AR87">
        <v>3.8790144000000009</v>
      </c>
      <c r="AS87">
        <v>6.49893024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36.925806702828339</v>
      </c>
      <c r="BB87">
        <f t="shared" si="1"/>
        <v>912.32373101007931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508.05076720000005</v>
      </c>
      <c r="L88">
        <v>6.177200577200578</v>
      </c>
      <c r="M88">
        <v>63.774399999999993</v>
      </c>
      <c r="N88">
        <v>51.881250000000009</v>
      </c>
      <c r="O88">
        <v>36.640520809642936</v>
      </c>
      <c r="P88">
        <v>24.816090000000003</v>
      </c>
      <c r="Q88">
        <v>9.5841389520000018</v>
      </c>
      <c r="R88">
        <v>16.524021600000001</v>
      </c>
      <c r="S88">
        <v>9.9641304000000002</v>
      </c>
      <c r="T88">
        <v>0</v>
      </c>
      <c r="U88">
        <v>62.1119664</v>
      </c>
      <c r="V88">
        <v>7.9672885251798577</v>
      </c>
      <c r="W88">
        <v>20.378876503597123</v>
      </c>
      <c r="X88">
        <v>64.790136016187049</v>
      </c>
      <c r="Y88">
        <v>0</v>
      </c>
      <c r="Z88">
        <v>2.8784289599999999</v>
      </c>
      <c r="AA88">
        <v>0</v>
      </c>
      <c r="AB88">
        <v>0</v>
      </c>
      <c r="AC88">
        <v>0</v>
      </c>
      <c r="AD88">
        <v>0</v>
      </c>
      <c r="AE88">
        <v>1.6904808000000002</v>
      </c>
      <c r="AF88">
        <v>6.1515000000000013</v>
      </c>
      <c r="AG88">
        <v>30.205774079999994</v>
      </c>
      <c r="AH88">
        <v>0</v>
      </c>
      <c r="AI88">
        <v>0</v>
      </c>
      <c r="AJ88">
        <v>0</v>
      </c>
      <c r="AK88">
        <v>11.148000000000001</v>
      </c>
      <c r="AL88">
        <v>7.8020999999999994</v>
      </c>
      <c r="AM88">
        <v>0</v>
      </c>
      <c r="AN88">
        <v>0</v>
      </c>
      <c r="AO88">
        <v>0</v>
      </c>
      <c r="AP88">
        <v>0.50635368000000003</v>
      </c>
      <c r="AQ88">
        <v>10.56814</v>
      </c>
      <c r="AR88">
        <v>3.8790144000000009</v>
      </c>
      <c r="AS88">
        <v>6.49893024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37.499191146510384</v>
      </c>
      <c r="BB88">
        <f t="shared" si="1"/>
        <v>926.49031799729721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485.64599999999996</v>
      </c>
      <c r="L89">
        <v>5.9909090909090921</v>
      </c>
      <c r="M89">
        <v>63.774399999999993</v>
      </c>
      <c r="N89">
        <v>51.881250000000009</v>
      </c>
      <c r="O89">
        <v>36.640520809642936</v>
      </c>
      <c r="P89">
        <v>24.816090000000003</v>
      </c>
      <c r="Q89">
        <v>8.0293709520000007</v>
      </c>
      <c r="R89">
        <v>15.645621599999998</v>
      </c>
      <c r="S89">
        <v>9.9641304000000002</v>
      </c>
      <c r="T89">
        <v>0</v>
      </c>
      <c r="U89">
        <v>62.1119664</v>
      </c>
      <c r="V89">
        <v>7.9672885251798577</v>
      </c>
      <c r="W89">
        <v>20.378876503597123</v>
      </c>
      <c r="X89">
        <v>64.790136016187049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1.6904808000000002</v>
      </c>
      <c r="AF89">
        <v>6.1515000000000013</v>
      </c>
      <c r="AG89">
        <v>30.205774079999994</v>
      </c>
      <c r="AH89">
        <v>0</v>
      </c>
      <c r="AI89">
        <v>0</v>
      </c>
      <c r="AJ89">
        <v>0</v>
      </c>
      <c r="AK89">
        <v>11.148000000000001</v>
      </c>
      <c r="AL89">
        <v>7.8020999999999994</v>
      </c>
      <c r="AM89">
        <v>0</v>
      </c>
      <c r="AN89">
        <v>0</v>
      </c>
      <c r="AO89">
        <v>0</v>
      </c>
      <c r="AP89">
        <v>2.1941992799999999</v>
      </c>
      <c r="AQ89">
        <v>4.8036999999999992</v>
      </c>
      <c r="AR89">
        <v>8.7277824000000006</v>
      </c>
      <c r="AS89">
        <v>6.49893024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36.443816082963409</v>
      </c>
      <c r="BB89">
        <f t="shared" si="1"/>
        <v>900.41521101455294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485.64599999999996</v>
      </c>
      <c r="L90">
        <v>5.9909090909090921</v>
      </c>
      <c r="M90">
        <v>63.774399999999993</v>
      </c>
      <c r="N90">
        <v>51.881250000000009</v>
      </c>
      <c r="O90">
        <v>36.640520809642936</v>
      </c>
      <c r="P90">
        <v>24.816090000000003</v>
      </c>
      <c r="Q90">
        <v>8.0293709520000007</v>
      </c>
      <c r="R90">
        <v>15.645621599999998</v>
      </c>
      <c r="S90">
        <v>9.9641304000000002</v>
      </c>
      <c r="T90">
        <v>0</v>
      </c>
      <c r="U90">
        <v>62.1119664</v>
      </c>
      <c r="V90">
        <v>7.9672885251798577</v>
      </c>
      <c r="W90">
        <v>20.378876503597123</v>
      </c>
      <c r="X90">
        <v>64.790136016187049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1.6904808000000002</v>
      </c>
      <c r="AF90">
        <v>6.1515000000000013</v>
      </c>
      <c r="AG90">
        <v>30.205774079999994</v>
      </c>
      <c r="AH90">
        <v>0</v>
      </c>
      <c r="AI90">
        <v>0</v>
      </c>
      <c r="AJ90">
        <v>0</v>
      </c>
      <c r="AK90">
        <v>11.148000000000001</v>
      </c>
      <c r="AL90">
        <v>7.8020999999999994</v>
      </c>
      <c r="AM90">
        <v>0</v>
      </c>
      <c r="AN90">
        <v>0</v>
      </c>
      <c r="AO90">
        <v>0</v>
      </c>
      <c r="AP90">
        <v>2.1941992799999999</v>
      </c>
      <c r="AQ90">
        <v>0</v>
      </c>
      <c r="AR90">
        <v>8.7277824000000006</v>
      </c>
      <c r="AS90">
        <v>6.49893024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36.256952152963407</v>
      </c>
      <c r="BB90">
        <f t="shared" si="1"/>
        <v>895.79837494455285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485.64599999999996</v>
      </c>
      <c r="L91">
        <v>5.137806637806638</v>
      </c>
      <c r="M91">
        <v>63.774399999999993</v>
      </c>
      <c r="N91">
        <v>51.881250000000009</v>
      </c>
      <c r="O91">
        <v>36.640520809642936</v>
      </c>
      <c r="P91">
        <v>25.564499999999999</v>
      </c>
      <c r="Q91">
        <v>5.0867309520000008</v>
      </c>
      <c r="R91">
        <v>11.624613840000002</v>
      </c>
      <c r="S91">
        <v>7.6730436000000006</v>
      </c>
      <c r="T91">
        <v>0</v>
      </c>
      <c r="U91">
        <v>62.1119664</v>
      </c>
      <c r="V91">
        <v>7.9672885251798577</v>
      </c>
      <c r="W91">
        <v>20.378876503597123</v>
      </c>
      <c r="X91">
        <v>64.790136016187049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1.6904808000000002</v>
      </c>
      <c r="AF91">
        <v>6.1515000000000013</v>
      </c>
      <c r="AG91">
        <v>30.205774079999994</v>
      </c>
      <c r="AH91">
        <v>0</v>
      </c>
      <c r="AI91">
        <v>0</v>
      </c>
      <c r="AJ91">
        <v>0</v>
      </c>
      <c r="AK91">
        <v>11.148000000000001</v>
      </c>
      <c r="AL91">
        <v>7.8020999999999994</v>
      </c>
      <c r="AM91">
        <v>0</v>
      </c>
      <c r="AN91">
        <v>0</v>
      </c>
      <c r="AO91">
        <v>0</v>
      </c>
      <c r="AP91">
        <v>0.50635368000000003</v>
      </c>
      <c r="AQ91">
        <v>0</v>
      </c>
      <c r="AR91">
        <v>8.7277824000000006</v>
      </c>
      <c r="AS91">
        <v>6.49893024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35.827213174737722</v>
      </c>
      <c r="BB91">
        <f t="shared" si="1"/>
        <v>885.180841309676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450.42651940000007</v>
      </c>
      <c r="L92">
        <v>5.1948051948051948</v>
      </c>
      <c r="M92">
        <v>63.774399999999993</v>
      </c>
      <c r="N92">
        <v>51.881250000000009</v>
      </c>
      <c r="O92">
        <v>36.640520809642936</v>
      </c>
      <c r="P92">
        <v>26.083199999999994</v>
      </c>
      <c r="Q92">
        <v>8.0293709520000007</v>
      </c>
      <c r="R92">
        <v>15.645621599999998</v>
      </c>
      <c r="S92">
        <v>9.9641304000000002</v>
      </c>
      <c r="T92">
        <v>0</v>
      </c>
      <c r="U92">
        <v>62.1119664</v>
      </c>
      <c r="V92">
        <v>7.9672885251798577</v>
      </c>
      <c r="W92">
        <v>20.378876503597123</v>
      </c>
      <c r="X92">
        <v>64.790136016187049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1.6904808000000002</v>
      </c>
      <c r="AF92">
        <v>6.1515000000000013</v>
      </c>
      <c r="AG92">
        <v>30.205774079999994</v>
      </c>
      <c r="AH92">
        <v>0</v>
      </c>
      <c r="AI92">
        <v>0</v>
      </c>
      <c r="AJ92">
        <v>0</v>
      </c>
      <c r="AK92">
        <v>11.148000000000001</v>
      </c>
      <c r="AL92">
        <v>7.8020999999999994</v>
      </c>
      <c r="AM92">
        <v>0</v>
      </c>
      <c r="AN92">
        <v>0</v>
      </c>
      <c r="AO92">
        <v>0</v>
      </c>
      <c r="AP92">
        <v>0.61887672000000005</v>
      </c>
      <c r="AQ92">
        <v>0</v>
      </c>
      <c r="AR92">
        <v>8.7277824000000006</v>
      </c>
      <c r="AS92">
        <v>6.49893024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34.84395603060505</v>
      </c>
      <c r="BB92">
        <f t="shared" si="1"/>
        <v>860.8875740108075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370.96341999999999</v>
      </c>
      <c r="L93">
        <v>4.9062049062049073</v>
      </c>
      <c r="M93">
        <v>63.774399999999993</v>
      </c>
      <c r="N93">
        <v>51.881250000000009</v>
      </c>
      <c r="O93">
        <v>36.640520809642936</v>
      </c>
      <c r="P93">
        <v>26.675999999999998</v>
      </c>
      <c r="Q93">
        <v>5.0867309520000008</v>
      </c>
      <c r="R93">
        <v>10.162983909600001</v>
      </c>
      <c r="S93">
        <v>6.4081476000000013</v>
      </c>
      <c r="T93">
        <v>0</v>
      </c>
      <c r="U93">
        <v>62.1119664</v>
      </c>
      <c r="V93">
        <v>5.5229167985611518</v>
      </c>
      <c r="W93">
        <v>16.322969244604316</v>
      </c>
      <c r="X93">
        <v>53.69804276978418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1.6904808000000002</v>
      </c>
      <c r="AF93">
        <v>6.1515000000000013</v>
      </c>
      <c r="AG93">
        <v>30.205774079999994</v>
      </c>
      <c r="AH93">
        <v>0</v>
      </c>
      <c r="AI93">
        <v>0</v>
      </c>
      <c r="AJ93">
        <v>0</v>
      </c>
      <c r="AK93">
        <v>11.148000000000001</v>
      </c>
      <c r="AL93">
        <v>7.8020999999999994</v>
      </c>
      <c r="AM93">
        <v>0</v>
      </c>
      <c r="AN93">
        <v>0</v>
      </c>
      <c r="AO93">
        <v>0</v>
      </c>
      <c r="AP93">
        <v>0.61887672000000005</v>
      </c>
      <c r="AQ93">
        <v>0</v>
      </c>
      <c r="AR93">
        <v>3.8790144000000009</v>
      </c>
      <c r="AS93">
        <v>6.49893024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30.425643510713705</v>
      </c>
      <c r="BB93">
        <f t="shared" si="1"/>
        <v>751.72458611968398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338.27369999999996</v>
      </c>
      <c r="L94">
        <v>4.9062049062049073</v>
      </c>
      <c r="M94">
        <v>63.774399999999993</v>
      </c>
      <c r="N94">
        <v>51.881250000000009</v>
      </c>
      <c r="O94">
        <v>36.640520809642936</v>
      </c>
      <c r="P94">
        <v>26.972399999999997</v>
      </c>
      <c r="Q94">
        <v>5.0867309520000008</v>
      </c>
      <c r="R94">
        <v>10.162983909600001</v>
      </c>
      <c r="S94">
        <v>6.4081476000000013</v>
      </c>
      <c r="T94">
        <v>0</v>
      </c>
      <c r="U94">
        <v>62.1119664</v>
      </c>
      <c r="V94">
        <v>5.5229167985611518</v>
      </c>
      <c r="W94">
        <v>16.322969244604316</v>
      </c>
      <c r="X94">
        <v>53.69804276978418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1.6904808000000002</v>
      </c>
      <c r="AF94">
        <v>6.1515000000000013</v>
      </c>
      <c r="AG94">
        <v>30.205774079999994</v>
      </c>
      <c r="AH94">
        <v>0</v>
      </c>
      <c r="AI94">
        <v>0</v>
      </c>
      <c r="AJ94">
        <v>0</v>
      </c>
      <c r="AK94">
        <v>11.148000000000001</v>
      </c>
      <c r="AL94">
        <v>7.8020999999999994</v>
      </c>
      <c r="AM94">
        <v>0</v>
      </c>
      <c r="AN94">
        <v>0</v>
      </c>
      <c r="AO94">
        <v>0</v>
      </c>
      <c r="AP94">
        <v>0.61887672000000005</v>
      </c>
      <c r="AQ94">
        <v>0</v>
      </c>
      <c r="AR94">
        <v>3.8790144000000009</v>
      </c>
      <c r="AS94">
        <v>6.49893024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29.165543362713642</v>
      </c>
      <c r="BB94">
        <f t="shared" si="1"/>
        <v>720.59136626768407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286.36701999999997</v>
      </c>
      <c r="L95">
        <v>4.9062049062049073</v>
      </c>
      <c r="M95">
        <v>63.774399999999993</v>
      </c>
      <c r="N95">
        <v>51.881250000000009</v>
      </c>
      <c r="O95">
        <v>36.640520809642936</v>
      </c>
      <c r="P95">
        <v>21.6569106</v>
      </c>
      <c r="Q95">
        <v>3.0743999999999998</v>
      </c>
      <c r="R95">
        <v>9.3387829464000003</v>
      </c>
      <c r="S95">
        <v>6.4081476000000013</v>
      </c>
      <c r="T95">
        <v>0</v>
      </c>
      <c r="U95">
        <v>62.1119664</v>
      </c>
      <c r="V95">
        <v>5.5229167985611518</v>
      </c>
      <c r="W95">
        <v>9.5684235971223028</v>
      </c>
      <c r="X95">
        <v>45.884169820143896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1.6904808000000002</v>
      </c>
      <c r="AF95">
        <v>6.1515000000000013</v>
      </c>
      <c r="AG95">
        <v>30.205774079999994</v>
      </c>
      <c r="AH95">
        <v>0</v>
      </c>
      <c r="AI95">
        <v>0</v>
      </c>
      <c r="AJ95">
        <v>0</v>
      </c>
      <c r="AK95">
        <v>11.148000000000001</v>
      </c>
      <c r="AL95">
        <v>7.8020999999999994</v>
      </c>
      <c r="AM95">
        <v>0</v>
      </c>
      <c r="AN95">
        <v>0</v>
      </c>
      <c r="AO95">
        <v>0</v>
      </c>
      <c r="AP95">
        <v>0.61887672000000005</v>
      </c>
      <c r="AQ95">
        <v>0</v>
      </c>
      <c r="AR95">
        <v>3.8790144000000009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26.193600673824442</v>
      </c>
      <c r="BB95">
        <f t="shared" si="1"/>
        <v>647.16375352425086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280.417384282</v>
      </c>
      <c r="L96">
        <v>4.9062049062049073</v>
      </c>
      <c r="M96">
        <v>63.774399999999993</v>
      </c>
      <c r="N96">
        <v>51.881250000000009</v>
      </c>
      <c r="O96">
        <v>36.640520809642936</v>
      </c>
      <c r="P96">
        <v>21.154858399999998</v>
      </c>
      <c r="Q96">
        <v>3.0743999999999998</v>
      </c>
      <c r="R96">
        <v>9.3387829464000003</v>
      </c>
      <c r="S96">
        <v>5.6535514920000001</v>
      </c>
      <c r="T96">
        <v>0</v>
      </c>
      <c r="U96">
        <v>62.1119664</v>
      </c>
      <c r="V96">
        <v>3.3413235971223028</v>
      </c>
      <c r="W96">
        <v>4.3920863309352525</v>
      </c>
      <c r="X96">
        <v>26.791726618705042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1.6904808000000002</v>
      </c>
      <c r="AF96">
        <v>6.1515000000000013</v>
      </c>
      <c r="AG96">
        <v>30.205774079999994</v>
      </c>
      <c r="AH96">
        <v>0</v>
      </c>
      <c r="AI96">
        <v>0</v>
      </c>
      <c r="AJ96">
        <v>0</v>
      </c>
      <c r="AK96">
        <v>11.148000000000001</v>
      </c>
      <c r="AL96">
        <v>7.8020999999999994</v>
      </c>
      <c r="AM96">
        <v>0</v>
      </c>
      <c r="AN96">
        <v>0</v>
      </c>
      <c r="AO96">
        <v>0</v>
      </c>
      <c r="AP96">
        <v>0.61887672000000005</v>
      </c>
      <c r="AQ96">
        <v>0</v>
      </c>
      <c r="AR96">
        <v>3.8790144000000009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24.884357282161162</v>
      </c>
      <c r="BB96">
        <f t="shared" si="1"/>
        <v>614.81633922084939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280.41957155400002</v>
      </c>
      <c r="L97">
        <v>4.9062049062049073</v>
      </c>
      <c r="M97">
        <v>63.774399999999993</v>
      </c>
      <c r="N97">
        <v>51.881250000000009</v>
      </c>
      <c r="O97">
        <v>36.640520809642936</v>
      </c>
      <c r="P97">
        <v>21.154858399999998</v>
      </c>
      <c r="Q97">
        <v>3.0743999999999998</v>
      </c>
      <c r="R97">
        <v>9.3387829464000003</v>
      </c>
      <c r="S97">
        <v>5.6535514920000001</v>
      </c>
      <c r="T97">
        <v>0</v>
      </c>
      <c r="U97">
        <v>62.1119664</v>
      </c>
      <c r="V97">
        <v>3.3413235971223028</v>
      </c>
      <c r="W97">
        <v>4.3920863309352525</v>
      </c>
      <c r="X97">
        <v>21.96043165467626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1.6904808000000002</v>
      </c>
      <c r="AF97">
        <v>6.1515000000000013</v>
      </c>
      <c r="AG97">
        <v>30.205774079999994</v>
      </c>
      <c r="AH97">
        <v>0</v>
      </c>
      <c r="AI97">
        <v>0</v>
      </c>
      <c r="AJ97">
        <v>0</v>
      </c>
      <c r="AK97">
        <v>11.148000000000001</v>
      </c>
      <c r="AL97">
        <v>7.8020999999999994</v>
      </c>
      <c r="AM97">
        <v>0</v>
      </c>
      <c r="AN97">
        <v>0</v>
      </c>
      <c r="AO97">
        <v>0</v>
      </c>
      <c r="AP97">
        <v>0.61887672000000005</v>
      </c>
      <c r="AQ97">
        <v>0</v>
      </c>
      <c r="AR97">
        <v>3.8790144000000009</v>
      </c>
      <c r="AS97">
        <v>4.4310888000000004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24.685013723260436</v>
      </c>
      <c r="BB97">
        <f t="shared" si="1"/>
        <v>609.89116916772139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280.417384282</v>
      </c>
      <c r="L98">
        <v>4.9614856998557011</v>
      </c>
      <c r="M98">
        <v>63.774399999999993</v>
      </c>
      <c r="N98">
        <v>51.881250000000009</v>
      </c>
      <c r="O98">
        <v>36.640520809642936</v>
      </c>
      <c r="P98">
        <v>21.154858399999998</v>
      </c>
      <c r="Q98">
        <v>3.0743999999999998</v>
      </c>
      <c r="R98">
        <v>9.3387829464000003</v>
      </c>
      <c r="S98">
        <v>5.6535514920000001</v>
      </c>
      <c r="T98">
        <v>0</v>
      </c>
      <c r="U98">
        <v>62.1119664</v>
      </c>
      <c r="V98">
        <v>3.3413235971223028</v>
      </c>
      <c r="W98">
        <v>4.3920863309352525</v>
      </c>
      <c r="X98">
        <v>21.96043165467626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1.6904808000000002</v>
      </c>
      <c r="AF98">
        <v>6.1515000000000013</v>
      </c>
      <c r="AG98">
        <v>30.205774079999994</v>
      </c>
      <c r="AH98">
        <v>0</v>
      </c>
      <c r="AI98">
        <v>0</v>
      </c>
      <c r="AJ98">
        <v>0</v>
      </c>
      <c r="AK98">
        <v>11.148000000000001</v>
      </c>
      <c r="AL98">
        <v>7.8020999999999994</v>
      </c>
      <c r="AM98">
        <v>0</v>
      </c>
      <c r="AN98">
        <v>0</v>
      </c>
      <c r="AO98">
        <v>0</v>
      </c>
      <c r="AP98">
        <v>0.61887672000000005</v>
      </c>
      <c r="AQ98">
        <v>0</v>
      </c>
      <c r="AR98">
        <v>3.8790144000000009</v>
      </c>
      <c r="AS98">
        <v>4.4310888000000004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24.687079097730855</v>
      </c>
      <c r="BB98">
        <f t="shared" si="1"/>
        <v>609.94219731490182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10.233153124188508</v>
      </c>
      <c r="L99">
        <f t="shared" si="2"/>
        <v>0.15682919537878792</v>
      </c>
      <c r="M99">
        <f t="shared" si="2"/>
        <v>1.3481725155199995</v>
      </c>
      <c r="N99">
        <f t="shared" si="2"/>
        <v>1.1680672860077774</v>
      </c>
      <c r="O99">
        <f t="shared" si="2"/>
        <v>0.79861104807793315</v>
      </c>
      <c r="P99">
        <f t="shared" si="2"/>
        <v>0.55113357247000017</v>
      </c>
      <c r="Q99">
        <f t="shared" si="2"/>
        <v>0.15323098615559994</v>
      </c>
      <c r="R99">
        <f t="shared" si="2"/>
        <v>0.35274507682139988</v>
      </c>
      <c r="S99">
        <f t="shared" si="2"/>
        <v>0.22029377239800005</v>
      </c>
      <c r="T99">
        <f t="shared" si="2"/>
        <v>0</v>
      </c>
      <c r="U99">
        <f t="shared" si="2"/>
        <v>1.3469731784999983</v>
      </c>
      <c r="V99">
        <f t="shared" si="2"/>
        <v>0.13541220866843526</v>
      </c>
      <c r="W99">
        <f t="shared" si="2"/>
        <v>0.36887125470863352</v>
      </c>
      <c r="X99">
        <f t="shared" si="2"/>
        <v>1.26602153661421</v>
      </c>
      <c r="Y99">
        <f t="shared" si="2"/>
        <v>0</v>
      </c>
      <c r="Z99">
        <f t="shared" si="2"/>
        <v>3.957839820000001E-2</v>
      </c>
      <c r="AA99">
        <f t="shared" si="2"/>
        <v>6.9390130320000007E-2</v>
      </c>
      <c r="AB99">
        <f t="shared" si="2"/>
        <v>5.7099289608000002E-2</v>
      </c>
      <c r="AC99">
        <f t="shared" si="2"/>
        <v>4.3343989199999988E-2</v>
      </c>
      <c r="AD99">
        <f t="shared" si="2"/>
        <v>5.6147229180000008E-2</v>
      </c>
      <c r="AE99">
        <f t="shared" si="2"/>
        <v>9.5773626230399936E-2</v>
      </c>
      <c r="AF99">
        <f t="shared" si="2"/>
        <v>0.1744975500000002</v>
      </c>
      <c r="AG99">
        <f t="shared" si="2"/>
        <v>0.72493857792000105</v>
      </c>
      <c r="AH99">
        <f t="shared" si="2"/>
        <v>0.26609675346</v>
      </c>
      <c r="AI99">
        <f t="shared" si="2"/>
        <v>2.1106085399999995E-2</v>
      </c>
      <c r="AJ99">
        <f t="shared" si="2"/>
        <v>0</v>
      </c>
      <c r="AK99">
        <f t="shared" si="2"/>
        <v>0.26755200000000029</v>
      </c>
      <c r="AL99">
        <f t="shared" si="2"/>
        <v>0.25508532499999981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2.0507324039999986E-2</v>
      </c>
      <c r="AQ99">
        <f t="shared" si="2"/>
        <v>0.31311389999999995</v>
      </c>
      <c r="AR99">
        <f t="shared" si="2"/>
        <v>0.16340348159999998</v>
      </c>
      <c r="AS99">
        <f t="shared" si="2"/>
        <v>0.14144035449600001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0.80945410367857129</v>
      </c>
      <c r="BB99">
        <f t="shared" si="1"/>
        <v>19.999134666485116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90.472293500400013</v>
      </c>
      <c r="L3">
        <v>32.757355266955265</v>
      </c>
      <c r="M3">
        <v>0</v>
      </c>
      <c r="N3">
        <v>30</v>
      </c>
      <c r="O3">
        <v>25.189479190357062</v>
      </c>
      <c r="P3">
        <v>45.120415199999997</v>
      </c>
      <c r="Q3">
        <v>1.7779999999999998</v>
      </c>
      <c r="R3">
        <v>5.6218460079999986</v>
      </c>
      <c r="S3">
        <v>3.5602082719999997</v>
      </c>
      <c r="T3">
        <v>0</v>
      </c>
      <c r="U3">
        <v>275.80192199999999</v>
      </c>
      <c r="V3">
        <v>0.76187050359712227</v>
      </c>
      <c r="W3">
        <v>5.5326020143884884</v>
      </c>
      <c r="X3">
        <v>18.404277194244607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0.9776459999999999</v>
      </c>
      <c r="AF3">
        <v>0</v>
      </c>
      <c r="AG3">
        <v>0</v>
      </c>
      <c r="AH3">
        <v>0</v>
      </c>
      <c r="AI3">
        <v>0</v>
      </c>
      <c r="AJ3">
        <v>0</v>
      </c>
      <c r="AK3">
        <v>6.4459999999999988</v>
      </c>
      <c r="AL3">
        <v>2.6559000000000013</v>
      </c>
      <c r="AM3">
        <v>0</v>
      </c>
      <c r="AN3">
        <v>0</v>
      </c>
      <c r="AO3">
        <v>0</v>
      </c>
      <c r="AP3">
        <v>0.65074799999999999</v>
      </c>
      <c r="AQ3">
        <v>0</v>
      </c>
      <c r="AR3">
        <v>2.243328</v>
      </c>
      <c r="AS3">
        <v>3.7584888000000003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21.4623900875477</v>
      </c>
      <c r="BB3">
        <f>SUM(B3:AZ3)-BA3</f>
        <v>530.26998986239505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90.4718232333</v>
      </c>
      <c r="L4">
        <v>32.757355266955265</v>
      </c>
      <c r="M4">
        <v>0</v>
      </c>
      <c r="N4">
        <v>30</v>
      </c>
      <c r="O4">
        <v>25.189479190357062</v>
      </c>
      <c r="P4">
        <v>45.120415199999997</v>
      </c>
      <c r="Q4">
        <v>1.7779999999999998</v>
      </c>
      <c r="R4">
        <v>5.6218460079999986</v>
      </c>
      <c r="S4">
        <v>3.5602082719999997</v>
      </c>
      <c r="T4">
        <v>0</v>
      </c>
      <c r="U4">
        <v>275.80192199999999</v>
      </c>
      <c r="V4">
        <v>0.76187050359712227</v>
      </c>
      <c r="W4">
        <v>5.5326020143884884</v>
      </c>
      <c r="X4">
        <v>18.404277194244607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0.9776459999999999</v>
      </c>
      <c r="AF4">
        <v>0</v>
      </c>
      <c r="AG4">
        <v>0</v>
      </c>
      <c r="AH4">
        <v>0</v>
      </c>
      <c r="AI4">
        <v>0</v>
      </c>
      <c r="AJ4">
        <v>0</v>
      </c>
      <c r="AK4">
        <v>6.4459999999999988</v>
      </c>
      <c r="AL4">
        <v>2.6559000000000013</v>
      </c>
      <c r="AM4">
        <v>0</v>
      </c>
      <c r="AN4">
        <v>0</v>
      </c>
      <c r="AO4">
        <v>0</v>
      </c>
      <c r="AP4">
        <v>0.65074799999999999</v>
      </c>
      <c r="AQ4">
        <v>0</v>
      </c>
      <c r="AR4">
        <v>2.8041599999999995</v>
      </c>
      <c r="AS4">
        <v>3.7584888000000003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21.484188138747673</v>
      </c>
      <c r="BB4">
        <f t="shared" ref="BB4:BB67" si="0">SUM(B4:AZ4)-BA4</f>
        <v>530.80855354409505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90.472293500400013</v>
      </c>
      <c r="L5">
        <v>32.757355266955265</v>
      </c>
      <c r="M5">
        <v>0</v>
      </c>
      <c r="N5">
        <v>24.189790476190478</v>
      </c>
      <c r="O5">
        <v>25.189479190357062</v>
      </c>
      <c r="P5">
        <v>45.120415199999997</v>
      </c>
      <c r="Q5">
        <v>1.7779999999999998</v>
      </c>
      <c r="R5">
        <v>5.6218460079999986</v>
      </c>
      <c r="S5">
        <v>3.5602082719999997</v>
      </c>
      <c r="T5">
        <v>0</v>
      </c>
      <c r="U5">
        <v>275.80192199999999</v>
      </c>
      <c r="V5">
        <v>0.76187050359712227</v>
      </c>
      <c r="W5">
        <v>5.5326020143884884</v>
      </c>
      <c r="X5">
        <v>18.404277194244607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0.9776459999999999</v>
      </c>
      <c r="AF5">
        <v>0</v>
      </c>
      <c r="AG5">
        <v>0</v>
      </c>
      <c r="AH5">
        <v>0</v>
      </c>
      <c r="AI5">
        <v>0</v>
      </c>
      <c r="AJ5">
        <v>0</v>
      </c>
      <c r="AK5">
        <v>6.4459999999999988</v>
      </c>
      <c r="AL5">
        <v>2.6559000000000013</v>
      </c>
      <c r="AM5">
        <v>0</v>
      </c>
      <c r="AN5">
        <v>0</v>
      </c>
      <c r="AO5">
        <v>0</v>
      </c>
      <c r="AP5">
        <v>0.65074799999999999</v>
      </c>
      <c r="AQ5">
        <v>0</v>
      </c>
      <c r="AR5">
        <v>2.8041599999999995</v>
      </c>
      <c r="AS5">
        <v>2.5626059999999997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21.211669539674681</v>
      </c>
      <c r="BB5">
        <f t="shared" si="0"/>
        <v>524.07545008645843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90.4718232333</v>
      </c>
      <c r="L6">
        <v>32.757355266955265</v>
      </c>
      <c r="M6">
        <v>0</v>
      </c>
      <c r="N6">
        <v>20.63423492063492</v>
      </c>
      <c r="O6">
        <v>18.94729239996968</v>
      </c>
      <c r="P6">
        <v>45.120415199999997</v>
      </c>
      <c r="Q6">
        <v>1.7779999999999998</v>
      </c>
      <c r="R6">
        <v>5.6218460079999986</v>
      </c>
      <c r="S6">
        <v>3.5602082719999997</v>
      </c>
      <c r="T6">
        <v>0</v>
      </c>
      <c r="U6">
        <v>275.80192199999999</v>
      </c>
      <c r="V6">
        <v>0.76187050359712227</v>
      </c>
      <c r="W6">
        <v>5.5326020143884884</v>
      </c>
      <c r="X6">
        <v>18.404277194244607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0.9776459999999999</v>
      </c>
      <c r="AF6">
        <v>0</v>
      </c>
      <c r="AG6">
        <v>0</v>
      </c>
      <c r="AH6">
        <v>0</v>
      </c>
      <c r="AI6">
        <v>0</v>
      </c>
      <c r="AJ6">
        <v>0</v>
      </c>
      <c r="AK6">
        <v>6.4459999999999988</v>
      </c>
      <c r="AL6">
        <v>2.6559000000000013</v>
      </c>
      <c r="AM6">
        <v>0</v>
      </c>
      <c r="AN6">
        <v>0</v>
      </c>
      <c r="AO6">
        <v>0</v>
      </c>
      <c r="AP6">
        <v>0.65074799999999999</v>
      </c>
      <c r="AQ6">
        <v>0</v>
      </c>
      <c r="AR6">
        <v>2.8041599999999995</v>
      </c>
      <c r="AS6">
        <v>2.5626059999999997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20.8305189640351</v>
      </c>
      <c r="BB6">
        <f t="shared" si="0"/>
        <v>514.65838804905502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90.472293500400013</v>
      </c>
      <c r="L7">
        <v>32.757355266955265</v>
      </c>
      <c r="M7">
        <v>0</v>
      </c>
      <c r="N7">
        <v>20.63423492063492</v>
      </c>
      <c r="O7">
        <v>14.336166552952774</v>
      </c>
      <c r="P7">
        <v>45.120415199999997</v>
      </c>
      <c r="Q7">
        <v>1.7779999999999998</v>
      </c>
      <c r="R7">
        <v>5.6218460079999986</v>
      </c>
      <c r="S7">
        <v>3.5602082719999997</v>
      </c>
      <c r="T7">
        <v>0</v>
      </c>
      <c r="U7">
        <v>275.80192199999999</v>
      </c>
      <c r="V7">
        <v>0.76187050359712227</v>
      </c>
      <c r="W7">
        <v>5.5326020143884884</v>
      </c>
      <c r="X7">
        <v>18.404277194244607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0.9776459999999999</v>
      </c>
      <c r="AF7">
        <v>0</v>
      </c>
      <c r="AG7">
        <v>0</v>
      </c>
      <c r="AH7">
        <v>0</v>
      </c>
      <c r="AI7">
        <v>0</v>
      </c>
      <c r="AJ7">
        <v>0</v>
      </c>
      <c r="AK7">
        <v>6.4459999999999988</v>
      </c>
      <c r="AL7">
        <v>2.6559000000000013</v>
      </c>
      <c r="AM7">
        <v>0</v>
      </c>
      <c r="AN7">
        <v>0</v>
      </c>
      <c r="AO7">
        <v>0</v>
      </c>
      <c r="AP7">
        <v>0.65074799999999999</v>
      </c>
      <c r="AQ7">
        <v>0</v>
      </c>
      <c r="AR7">
        <v>2.8041599999999995</v>
      </c>
      <c r="AS7">
        <v>2.5626059999999997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20.651164750298094</v>
      </c>
      <c r="BB7">
        <f t="shared" si="0"/>
        <v>510.2270866828751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90.4718232333</v>
      </c>
      <c r="L8">
        <v>32.757355266955265</v>
      </c>
      <c r="M8">
        <v>0</v>
      </c>
      <c r="N8">
        <v>20.63423492063492</v>
      </c>
      <c r="O8">
        <v>14.336166552952774</v>
      </c>
      <c r="P8">
        <v>45.120415199999997</v>
      </c>
      <c r="Q8">
        <v>1.7779999999999998</v>
      </c>
      <c r="R8">
        <v>5.6218460079999986</v>
      </c>
      <c r="S8">
        <v>3.5602082719999997</v>
      </c>
      <c r="T8">
        <v>0</v>
      </c>
      <c r="U8">
        <v>275.80192199999999</v>
      </c>
      <c r="V8">
        <v>0.76187050359712227</v>
      </c>
      <c r="W8">
        <v>5.5326020143884884</v>
      </c>
      <c r="X8">
        <v>18.404277194244607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0.9776459999999999</v>
      </c>
      <c r="AF8">
        <v>0</v>
      </c>
      <c r="AG8">
        <v>0</v>
      </c>
      <c r="AH8">
        <v>0</v>
      </c>
      <c r="AI8">
        <v>0</v>
      </c>
      <c r="AJ8">
        <v>0</v>
      </c>
      <c r="AK8">
        <v>6.4459999999999988</v>
      </c>
      <c r="AL8">
        <v>2.6559000000000013</v>
      </c>
      <c r="AM8">
        <v>0</v>
      </c>
      <c r="AN8">
        <v>0</v>
      </c>
      <c r="AO8">
        <v>0</v>
      </c>
      <c r="AP8">
        <v>0.65074799999999999</v>
      </c>
      <c r="AQ8">
        <v>0</v>
      </c>
      <c r="AR8">
        <v>2.8041599999999995</v>
      </c>
      <c r="AS8">
        <v>2.5626059999999997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20.651146487498067</v>
      </c>
      <c r="BB8">
        <f t="shared" si="0"/>
        <v>510.22663467857512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90.472293500400013</v>
      </c>
      <c r="L9">
        <v>32.757355266955265</v>
      </c>
      <c r="M9">
        <v>0</v>
      </c>
      <c r="N9">
        <v>20.63423492063492</v>
      </c>
      <c r="O9">
        <v>14.336166552952774</v>
      </c>
      <c r="P9">
        <v>45.120415199999997</v>
      </c>
      <c r="Q9">
        <v>1.7779999999999998</v>
      </c>
      <c r="R9">
        <v>5.6218460079999986</v>
      </c>
      <c r="S9">
        <v>3.5602082719999997</v>
      </c>
      <c r="T9">
        <v>0</v>
      </c>
      <c r="U9">
        <v>275.80192199999999</v>
      </c>
      <c r="V9">
        <v>0.76187050359712227</v>
      </c>
      <c r="W9">
        <v>5.5326020143884884</v>
      </c>
      <c r="X9">
        <v>18.404277194244607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0.9776459999999999</v>
      </c>
      <c r="AF9">
        <v>0</v>
      </c>
      <c r="AG9">
        <v>0</v>
      </c>
      <c r="AH9">
        <v>0</v>
      </c>
      <c r="AI9">
        <v>0</v>
      </c>
      <c r="AJ9">
        <v>0</v>
      </c>
      <c r="AK9">
        <v>6.4459999999999988</v>
      </c>
      <c r="AL9">
        <v>2.6559000000000013</v>
      </c>
      <c r="AM9">
        <v>0</v>
      </c>
      <c r="AN9">
        <v>0</v>
      </c>
      <c r="AO9">
        <v>0</v>
      </c>
      <c r="AP9">
        <v>0.65074799999999999</v>
      </c>
      <c r="AQ9">
        <v>0</v>
      </c>
      <c r="AR9">
        <v>12.338303999999997</v>
      </c>
      <c r="AS9">
        <v>2.5626059999999997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21.022042850298092</v>
      </c>
      <c r="BB9">
        <f t="shared" si="0"/>
        <v>519.39035258287504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90.4718232333</v>
      </c>
      <c r="L10">
        <v>32.757355266955265</v>
      </c>
      <c r="M10">
        <v>0</v>
      </c>
      <c r="N10">
        <v>20.63423492063492</v>
      </c>
      <c r="O10">
        <v>14.336166552952774</v>
      </c>
      <c r="P10">
        <v>45.120415199999997</v>
      </c>
      <c r="Q10">
        <v>1.7779999999999998</v>
      </c>
      <c r="R10">
        <v>5.6218460079999986</v>
      </c>
      <c r="S10">
        <v>3.5602082719999997</v>
      </c>
      <c r="T10">
        <v>0</v>
      </c>
      <c r="U10">
        <v>275.80192199999999</v>
      </c>
      <c r="V10">
        <v>0.76187050359712227</v>
      </c>
      <c r="W10">
        <v>5.5326020143884884</v>
      </c>
      <c r="X10">
        <v>18.404277194244607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0.9776459999999999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6.4459999999999988</v>
      </c>
      <c r="AL10">
        <v>2.6559000000000013</v>
      </c>
      <c r="AM10">
        <v>0</v>
      </c>
      <c r="AN10">
        <v>0</v>
      </c>
      <c r="AO10">
        <v>0</v>
      </c>
      <c r="AP10">
        <v>0.65074799999999999</v>
      </c>
      <c r="AQ10">
        <v>0</v>
      </c>
      <c r="AR10">
        <v>12.338303999999997</v>
      </c>
      <c r="AS10">
        <v>2.5626059999999997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21.022024587498066</v>
      </c>
      <c r="BB10">
        <f t="shared" si="0"/>
        <v>519.38990057857507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90.472293500400013</v>
      </c>
      <c r="L11">
        <v>32.757355266955265</v>
      </c>
      <c r="M11">
        <v>0</v>
      </c>
      <c r="N11">
        <v>20.63423492063492</v>
      </c>
      <c r="O11">
        <v>14.336166552952774</v>
      </c>
      <c r="P11">
        <v>45.120415199999997</v>
      </c>
      <c r="Q11">
        <v>1.7779999999999998</v>
      </c>
      <c r="R11">
        <v>5.6218460079999986</v>
      </c>
      <c r="S11">
        <v>3.4953793439999998</v>
      </c>
      <c r="T11">
        <v>0</v>
      </c>
      <c r="U11">
        <v>275.80192199999999</v>
      </c>
      <c r="V11">
        <v>0.76187050359712227</v>
      </c>
      <c r="W11">
        <v>2.5395683453237412</v>
      </c>
      <c r="X11">
        <v>13.967625899280574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0.9776459999999999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6.4459999999999988</v>
      </c>
      <c r="AL11">
        <v>2.6559000000000013</v>
      </c>
      <c r="AM11">
        <v>0</v>
      </c>
      <c r="AN11">
        <v>0</v>
      </c>
      <c r="AO11">
        <v>0</v>
      </c>
      <c r="AP11">
        <v>0.65074799999999999</v>
      </c>
      <c r="AQ11">
        <v>0</v>
      </c>
      <c r="AR11">
        <v>2.8041599999999995</v>
      </c>
      <c r="AS11">
        <v>2.5626059999999997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20.35962822462902</v>
      </c>
      <c r="BB11">
        <f t="shared" si="0"/>
        <v>503.02410931651531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90.4718232333</v>
      </c>
      <c r="L12">
        <v>32.757355266955265</v>
      </c>
      <c r="M12">
        <v>0</v>
      </c>
      <c r="N12">
        <v>20.63423492063492</v>
      </c>
      <c r="O12">
        <v>14.336166552952774</v>
      </c>
      <c r="P12">
        <v>45.120415199999997</v>
      </c>
      <c r="Q12">
        <v>1.7779999999999998</v>
      </c>
      <c r="R12">
        <v>5.6218460079999986</v>
      </c>
      <c r="S12">
        <v>3.4953793439999998</v>
      </c>
      <c r="T12">
        <v>0</v>
      </c>
      <c r="U12">
        <v>275.80192199999999</v>
      </c>
      <c r="V12">
        <v>0.76187050359712227</v>
      </c>
      <c r="W12">
        <v>2.5395683453237412</v>
      </c>
      <c r="X12">
        <v>13.967625899280574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0.9776459999999999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6.4459999999999988</v>
      </c>
      <c r="AL12">
        <v>2.6559000000000013</v>
      </c>
      <c r="AM12">
        <v>0</v>
      </c>
      <c r="AN12">
        <v>0</v>
      </c>
      <c r="AO12">
        <v>0</v>
      </c>
      <c r="AP12">
        <v>0.65074799999999999</v>
      </c>
      <c r="AQ12">
        <v>0</v>
      </c>
      <c r="AR12">
        <v>2.8041599999999995</v>
      </c>
      <c r="AS12">
        <v>2.5626059999999997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20.359609961828994</v>
      </c>
      <c r="BB12">
        <f t="shared" si="0"/>
        <v>503.02365731221533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90.472293500400013</v>
      </c>
      <c r="L13">
        <v>32.757355266955265</v>
      </c>
      <c r="M13">
        <v>0</v>
      </c>
      <c r="N13">
        <v>20.63423492063492</v>
      </c>
      <c r="O13">
        <v>14.336166552952774</v>
      </c>
      <c r="P13">
        <v>45.120415199999997</v>
      </c>
      <c r="Q13">
        <v>1.7779999999999998</v>
      </c>
      <c r="R13">
        <v>5.6218460079999986</v>
      </c>
      <c r="S13">
        <v>3.4953793439999998</v>
      </c>
      <c r="T13">
        <v>0</v>
      </c>
      <c r="U13">
        <v>275.80192199999999</v>
      </c>
      <c r="V13">
        <v>0.76187050359712227</v>
      </c>
      <c r="W13">
        <v>2.5395683453237412</v>
      </c>
      <c r="X13">
        <v>13.967625899280574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0.9776459999999999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6.4459999999999988</v>
      </c>
      <c r="AL13">
        <v>2.6559000000000013</v>
      </c>
      <c r="AM13">
        <v>0</v>
      </c>
      <c r="AN13">
        <v>0</v>
      </c>
      <c r="AO13">
        <v>0</v>
      </c>
      <c r="AP13">
        <v>0.65074799999999999</v>
      </c>
      <c r="AQ13">
        <v>0</v>
      </c>
      <c r="AR13">
        <v>2.8041599999999995</v>
      </c>
      <c r="AS13">
        <v>2.5626059999999997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20.35962822462902</v>
      </c>
      <c r="BB13">
        <f t="shared" si="0"/>
        <v>503.02410931651531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90.4718232333</v>
      </c>
      <c r="L14">
        <v>32.757355266955265</v>
      </c>
      <c r="M14">
        <v>0</v>
      </c>
      <c r="N14">
        <v>20.63423492063492</v>
      </c>
      <c r="O14">
        <v>14.336166552952774</v>
      </c>
      <c r="P14">
        <v>45.120415199999997</v>
      </c>
      <c r="Q14">
        <v>1.7779999999999998</v>
      </c>
      <c r="R14">
        <v>5.6218460079999986</v>
      </c>
      <c r="S14">
        <v>3.4953793439999998</v>
      </c>
      <c r="T14">
        <v>0</v>
      </c>
      <c r="U14">
        <v>275.80192199999999</v>
      </c>
      <c r="V14">
        <v>0.76187050359712227</v>
      </c>
      <c r="W14">
        <v>2.5395683453237412</v>
      </c>
      <c r="X14">
        <v>12.697841726618703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0.9776459999999999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6.4459999999999988</v>
      </c>
      <c r="AL14">
        <v>2.6559000000000013</v>
      </c>
      <c r="AM14">
        <v>0</v>
      </c>
      <c r="AN14">
        <v>0</v>
      </c>
      <c r="AO14">
        <v>0</v>
      </c>
      <c r="AP14">
        <v>0.65074799999999999</v>
      </c>
      <c r="AQ14">
        <v>0</v>
      </c>
      <c r="AR14">
        <v>2.8041599999999995</v>
      </c>
      <c r="AS14">
        <v>2.5626059999999997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20.310215357512448</v>
      </c>
      <c r="BB14">
        <f t="shared" si="0"/>
        <v>501.80326774387004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90.472293500400013</v>
      </c>
      <c r="L15">
        <v>32.757355266955265</v>
      </c>
      <c r="M15">
        <v>0</v>
      </c>
      <c r="N15">
        <v>20.63423492063492</v>
      </c>
      <c r="O15">
        <v>14.336166552952774</v>
      </c>
      <c r="P15">
        <v>45.120415199999997</v>
      </c>
      <c r="Q15">
        <v>1.7779999999999998</v>
      </c>
      <c r="R15">
        <v>5.6218460079999986</v>
      </c>
      <c r="S15">
        <v>3.4953793439999998</v>
      </c>
      <c r="T15">
        <v>0</v>
      </c>
      <c r="U15">
        <v>275.80192199999999</v>
      </c>
      <c r="V15">
        <v>0.76187050359712227</v>
      </c>
      <c r="W15">
        <v>2.5395683453237412</v>
      </c>
      <c r="X15">
        <v>12.697841726618703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0.9776459999999999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6.4459999999999988</v>
      </c>
      <c r="AL15">
        <v>0.59020000000000017</v>
      </c>
      <c r="AM15">
        <v>0</v>
      </c>
      <c r="AN15">
        <v>0</v>
      </c>
      <c r="AO15">
        <v>0</v>
      </c>
      <c r="AP15">
        <v>0.65074799999999999</v>
      </c>
      <c r="AQ15">
        <v>0</v>
      </c>
      <c r="AR15">
        <v>2.8041599999999995</v>
      </c>
      <c r="AS15">
        <v>2.5626059999999997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20.229878042687687</v>
      </c>
      <c r="BB15">
        <f t="shared" si="0"/>
        <v>499.81837532579482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90.4718232333</v>
      </c>
      <c r="L16">
        <v>32.757355266955265</v>
      </c>
      <c r="M16">
        <v>0</v>
      </c>
      <c r="N16">
        <v>20.63423492063492</v>
      </c>
      <c r="O16">
        <v>14.336166552952774</v>
      </c>
      <c r="P16">
        <v>45.120415199999997</v>
      </c>
      <c r="Q16">
        <v>1.7779999999999998</v>
      </c>
      <c r="R16">
        <v>5.6218460079999986</v>
      </c>
      <c r="S16">
        <v>3.4953793439999998</v>
      </c>
      <c r="T16">
        <v>0</v>
      </c>
      <c r="U16">
        <v>275.80192199999999</v>
      </c>
      <c r="V16">
        <v>0.76187050359712227</v>
      </c>
      <c r="W16">
        <v>2.5395683453237412</v>
      </c>
      <c r="X16">
        <v>12.697841726618703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0.9776459999999999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6.4459999999999988</v>
      </c>
      <c r="AL16">
        <v>0.59020000000000017</v>
      </c>
      <c r="AM16">
        <v>0</v>
      </c>
      <c r="AN16">
        <v>0</v>
      </c>
      <c r="AO16">
        <v>0</v>
      </c>
      <c r="AP16">
        <v>0.65074799999999999</v>
      </c>
      <c r="AQ16">
        <v>0</v>
      </c>
      <c r="AR16">
        <v>2.8041599999999995</v>
      </c>
      <c r="AS16">
        <v>2.5626059999999997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20.229859779887661</v>
      </c>
      <c r="BB16">
        <f t="shared" si="0"/>
        <v>499.81792332149485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90.472293500400013</v>
      </c>
      <c r="L17">
        <v>32.757355266955265</v>
      </c>
      <c r="M17">
        <v>0</v>
      </c>
      <c r="N17">
        <v>20.63423492063492</v>
      </c>
      <c r="O17">
        <v>14.336166552952774</v>
      </c>
      <c r="P17">
        <v>45.120415199999997</v>
      </c>
      <c r="Q17">
        <v>1.7779999999999998</v>
      </c>
      <c r="R17">
        <v>5.6218460079999986</v>
      </c>
      <c r="S17">
        <v>3.4953793439999998</v>
      </c>
      <c r="T17">
        <v>0</v>
      </c>
      <c r="U17">
        <v>275.80192199999999</v>
      </c>
      <c r="V17">
        <v>0.76187050359712227</v>
      </c>
      <c r="W17">
        <v>2.5395683453237412</v>
      </c>
      <c r="X17">
        <v>12.697841726618703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0.9776459999999999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6.4459999999999988</v>
      </c>
      <c r="AL17">
        <v>0.59020000000000017</v>
      </c>
      <c r="AM17">
        <v>0</v>
      </c>
      <c r="AN17">
        <v>0</v>
      </c>
      <c r="AO17">
        <v>0</v>
      </c>
      <c r="AP17">
        <v>0.65074799999999999</v>
      </c>
      <c r="AQ17">
        <v>0</v>
      </c>
      <c r="AR17">
        <v>2.8041599999999995</v>
      </c>
      <c r="AS17">
        <v>2.5626059999999997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20.229878042687687</v>
      </c>
      <c r="BB17">
        <f t="shared" si="0"/>
        <v>499.81837532579482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90.4718232333</v>
      </c>
      <c r="L18">
        <v>32.757355266955265</v>
      </c>
      <c r="M18">
        <v>0</v>
      </c>
      <c r="N18">
        <v>20.63423492063492</v>
      </c>
      <c r="O18">
        <v>14.336166552952774</v>
      </c>
      <c r="P18">
        <v>45.120415199999997</v>
      </c>
      <c r="Q18">
        <v>1.7779999999999998</v>
      </c>
      <c r="R18">
        <v>5.6218460079999986</v>
      </c>
      <c r="S18">
        <v>3.4953793439999998</v>
      </c>
      <c r="T18">
        <v>0</v>
      </c>
      <c r="U18">
        <v>275.80192199999999</v>
      </c>
      <c r="V18">
        <v>0.76187050359712227</v>
      </c>
      <c r="W18">
        <v>2.5395683453237412</v>
      </c>
      <c r="X18">
        <v>12.697841726618703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0.9776459999999999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6.4459999999999988</v>
      </c>
      <c r="AL18">
        <v>0.59020000000000017</v>
      </c>
      <c r="AM18">
        <v>0</v>
      </c>
      <c r="AN18">
        <v>0</v>
      </c>
      <c r="AO18">
        <v>0</v>
      </c>
      <c r="AP18">
        <v>0.65074799999999999</v>
      </c>
      <c r="AQ18">
        <v>0</v>
      </c>
      <c r="AR18">
        <v>2.8041599999999995</v>
      </c>
      <c r="AS18">
        <v>2.5626059999999997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20.229859779887661</v>
      </c>
      <c r="BB18">
        <f t="shared" si="0"/>
        <v>499.81792332149485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90.472293500400013</v>
      </c>
      <c r="L19">
        <v>32.757355266955265</v>
      </c>
      <c r="M19">
        <v>0</v>
      </c>
      <c r="N19">
        <v>20.63423492063492</v>
      </c>
      <c r="O19">
        <v>14.336166552952774</v>
      </c>
      <c r="P19">
        <v>45.120415199999997</v>
      </c>
      <c r="Q19">
        <v>1.7779999999999998</v>
      </c>
      <c r="R19">
        <v>5.6218460079999986</v>
      </c>
      <c r="S19">
        <v>3.4953793439999998</v>
      </c>
      <c r="T19">
        <v>0</v>
      </c>
      <c r="U19">
        <v>275.80192199999999</v>
      </c>
      <c r="V19">
        <v>0.76187050359712227</v>
      </c>
      <c r="W19">
        <v>2.5395683453237412</v>
      </c>
      <c r="X19">
        <v>12.697841726618703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0.9776459999999999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6.4459999999999988</v>
      </c>
      <c r="AL19">
        <v>0.59020000000000017</v>
      </c>
      <c r="AM19">
        <v>0</v>
      </c>
      <c r="AN19">
        <v>0</v>
      </c>
      <c r="AO19">
        <v>0</v>
      </c>
      <c r="AP19">
        <v>0.65074799999999999</v>
      </c>
      <c r="AQ19">
        <v>0</v>
      </c>
      <c r="AR19">
        <v>2.8041599999999995</v>
      </c>
      <c r="AS19">
        <v>2.5626059999999997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20.229878042687687</v>
      </c>
      <c r="BB19">
        <f t="shared" si="0"/>
        <v>499.81837532579482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90.4718232333</v>
      </c>
      <c r="L20">
        <v>32.757355266955265</v>
      </c>
      <c r="M20">
        <v>0</v>
      </c>
      <c r="N20">
        <v>20.63423492063492</v>
      </c>
      <c r="O20">
        <v>14.336166552952774</v>
      </c>
      <c r="P20">
        <v>45.120415199999997</v>
      </c>
      <c r="Q20">
        <v>1.7779999999999998</v>
      </c>
      <c r="R20">
        <v>5.6218460079999986</v>
      </c>
      <c r="S20">
        <v>3.4953793439999998</v>
      </c>
      <c r="T20">
        <v>0</v>
      </c>
      <c r="U20">
        <v>275.80192199999999</v>
      </c>
      <c r="V20">
        <v>0.76187050359712227</v>
      </c>
      <c r="W20">
        <v>2.5395683453237412</v>
      </c>
      <c r="X20">
        <v>12.697841726618703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0.9776459999999999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6.4459999999999988</v>
      </c>
      <c r="AL20">
        <v>0.59020000000000017</v>
      </c>
      <c r="AM20">
        <v>0</v>
      </c>
      <c r="AN20">
        <v>0</v>
      </c>
      <c r="AO20">
        <v>0</v>
      </c>
      <c r="AP20">
        <v>0.65074799999999999</v>
      </c>
      <c r="AQ20">
        <v>0</v>
      </c>
      <c r="AR20">
        <v>2.8041599999999995</v>
      </c>
      <c r="AS20">
        <v>2.5626059999999997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20.229859779887661</v>
      </c>
      <c r="BB20">
        <f t="shared" si="0"/>
        <v>499.81792332149485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90.472293500400013</v>
      </c>
      <c r="L21">
        <v>32.757355266955265</v>
      </c>
      <c r="M21">
        <v>0</v>
      </c>
      <c r="N21">
        <v>20.63423492063492</v>
      </c>
      <c r="O21">
        <v>14.336166552952774</v>
      </c>
      <c r="P21">
        <v>45.120415199999997</v>
      </c>
      <c r="Q21">
        <v>1.7779999999999998</v>
      </c>
      <c r="R21">
        <v>5.6218460079999986</v>
      </c>
      <c r="S21">
        <v>3.5602082719999997</v>
      </c>
      <c r="T21">
        <v>0</v>
      </c>
      <c r="U21">
        <v>275.80192199999999</v>
      </c>
      <c r="V21">
        <v>0.76187050359712227</v>
      </c>
      <c r="W21">
        <v>2.5395683453237412</v>
      </c>
      <c r="X21">
        <v>12.697841726618703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0.9776459999999999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6.4459999999999988</v>
      </c>
      <c r="AL21">
        <v>0.59020000000000017</v>
      </c>
      <c r="AM21">
        <v>0</v>
      </c>
      <c r="AN21">
        <v>0</v>
      </c>
      <c r="AO21">
        <v>0</v>
      </c>
      <c r="AP21">
        <v>0.65074799999999999</v>
      </c>
      <c r="AQ21">
        <v>0</v>
      </c>
      <c r="AR21">
        <v>2.8041599999999995</v>
      </c>
      <c r="AS21">
        <v>2.5626059999999997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20.232399754687691</v>
      </c>
      <c r="BB21">
        <f t="shared" si="0"/>
        <v>499.88068254179484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90.4718232333</v>
      </c>
      <c r="L22">
        <v>32.757355266955265</v>
      </c>
      <c r="M22">
        <v>0</v>
      </c>
      <c r="N22">
        <v>20.63423492063492</v>
      </c>
      <c r="O22">
        <v>14.336166552952774</v>
      </c>
      <c r="P22">
        <v>45.120415199999997</v>
      </c>
      <c r="Q22">
        <v>1.7779999999999998</v>
      </c>
      <c r="R22">
        <v>5.6218460079999986</v>
      </c>
      <c r="S22">
        <v>3.5602082719999997</v>
      </c>
      <c r="T22">
        <v>0</v>
      </c>
      <c r="U22">
        <v>275.80192199999999</v>
      </c>
      <c r="V22">
        <v>0.76187050359712227</v>
      </c>
      <c r="W22">
        <v>2.5395683453237412</v>
      </c>
      <c r="X22">
        <v>12.697841726618703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1.0428223999999997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6.4459999999999988</v>
      </c>
      <c r="AL22">
        <v>0.59020000000000017</v>
      </c>
      <c r="AM22">
        <v>0</v>
      </c>
      <c r="AN22">
        <v>0</v>
      </c>
      <c r="AO22">
        <v>0</v>
      </c>
      <c r="AP22">
        <v>0.65074799999999999</v>
      </c>
      <c r="AQ22">
        <v>0</v>
      </c>
      <c r="AR22">
        <v>2.8041599999999995</v>
      </c>
      <c r="AS22">
        <v>2.5626059999999997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20.23491691988766</v>
      </c>
      <c r="BB22">
        <f t="shared" si="0"/>
        <v>499.94287150949475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90.472293500400013</v>
      </c>
      <c r="L23">
        <v>32.757355266955265</v>
      </c>
      <c r="M23">
        <v>0</v>
      </c>
      <c r="N23">
        <v>20.63423492063492</v>
      </c>
      <c r="O23">
        <v>14.336166552952774</v>
      </c>
      <c r="P23">
        <v>45.120415199999997</v>
      </c>
      <c r="Q23">
        <v>1.7779999999999998</v>
      </c>
      <c r="R23">
        <v>5.2243047659999995</v>
      </c>
      <c r="S23">
        <v>3.4713445939999996</v>
      </c>
      <c r="T23">
        <v>0</v>
      </c>
      <c r="U23">
        <v>275.80192199999999</v>
      </c>
      <c r="V23">
        <v>0.76187050359712227</v>
      </c>
      <c r="W23">
        <v>2.5395683453237412</v>
      </c>
      <c r="X23">
        <v>12.697841726618703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1.0428223999999997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6.4459999999999988</v>
      </c>
      <c r="AL23">
        <v>0.59020000000000017</v>
      </c>
      <c r="AM23">
        <v>0</v>
      </c>
      <c r="AN23">
        <v>0</v>
      </c>
      <c r="AO23">
        <v>0</v>
      </c>
      <c r="AP23">
        <v>1.2689585999999997</v>
      </c>
      <c r="AQ23">
        <v>0</v>
      </c>
      <c r="AR23">
        <v>2.8041599999999995</v>
      </c>
      <c r="AS23">
        <v>2.5626059999999997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20.24006242668769</v>
      </c>
      <c r="BB23">
        <f t="shared" si="0"/>
        <v>500.07000194979469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90.4718232333</v>
      </c>
      <c r="L24">
        <v>32.757355266955265</v>
      </c>
      <c r="M24">
        <v>0</v>
      </c>
      <c r="N24">
        <v>26.103641396825395</v>
      </c>
      <c r="O24">
        <v>14.336166552952774</v>
      </c>
      <c r="P24">
        <v>45.120415199999997</v>
      </c>
      <c r="Q24">
        <v>1.7779999999999998</v>
      </c>
      <c r="R24">
        <v>5.2243047659999995</v>
      </c>
      <c r="S24">
        <v>3.4713445939999996</v>
      </c>
      <c r="T24">
        <v>0</v>
      </c>
      <c r="U24">
        <v>275.80192199999999</v>
      </c>
      <c r="V24">
        <v>0.76187050359712227</v>
      </c>
      <c r="W24">
        <v>2.5395683453237412</v>
      </c>
      <c r="X24">
        <v>12.697841726618703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1.0428223999999997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6.4459999999999988</v>
      </c>
      <c r="AL24">
        <v>0.59020000000000017</v>
      </c>
      <c r="AM24">
        <v>0</v>
      </c>
      <c r="AN24">
        <v>0</v>
      </c>
      <c r="AO24">
        <v>0</v>
      </c>
      <c r="AP24">
        <v>1.2689585999999997</v>
      </c>
      <c r="AQ24">
        <v>0</v>
      </c>
      <c r="AR24">
        <v>3.3649919999999995</v>
      </c>
      <c r="AS24">
        <v>2.5626059999999997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20.474620350903539</v>
      </c>
      <c r="BB24">
        <f t="shared" si="0"/>
        <v>505.8652122346694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90.472293500400013</v>
      </c>
      <c r="L25">
        <v>33.256705194805207</v>
      </c>
      <c r="M25">
        <v>0</v>
      </c>
      <c r="N25">
        <v>30</v>
      </c>
      <c r="O25">
        <v>14.743565537108633</v>
      </c>
      <c r="P25">
        <v>45.120415199999997</v>
      </c>
      <c r="Q25">
        <v>1.7779999999999998</v>
      </c>
      <c r="R25">
        <v>5.2243047659999995</v>
      </c>
      <c r="S25">
        <v>3.4713445939999996</v>
      </c>
      <c r="T25">
        <v>0</v>
      </c>
      <c r="U25">
        <v>275.80192199999999</v>
      </c>
      <c r="V25">
        <v>0.76187050359712227</v>
      </c>
      <c r="W25">
        <v>2.5395683453237412</v>
      </c>
      <c r="X25">
        <v>12.697841726618703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3.5847019999999992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6.4459999999999988</v>
      </c>
      <c r="AL25">
        <v>0.59020000000000017</v>
      </c>
      <c r="AM25">
        <v>0</v>
      </c>
      <c r="AN25">
        <v>0</v>
      </c>
      <c r="AO25">
        <v>0</v>
      </c>
      <c r="AP25">
        <v>1.2689585999999997</v>
      </c>
      <c r="AQ25">
        <v>0</v>
      </c>
      <c r="AR25">
        <v>12.338303999999997</v>
      </c>
      <c r="AS25">
        <v>6.2185905600000009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21.25163824034885</v>
      </c>
      <c r="BB25">
        <f t="shared" si="0"/>
        <v>525.06294828750458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90.567611138700002</v>
      </c>
      <c r="L26">
        <v>35.254104906204908</v>
      </c>
      <c r="M26">
        <v>0</v>
      </c>
      <c r="N26">
        <v>30</v>
      </c>
      <c r="O26">
        <v>15.150964521264502</v>
      </c>
      <c r="P26">
        <v>58.86850788000001</v>
      </c>
      <c r="Q26">
        <v>3.4783775999999991</v>
      </c>
      <c r="R26">
        <v>6.6053461999999996</v>
      </c>
      <c r="S26">
        <v>4.342511</v>
      </c>
      <c r="T26">
        <v>0</v>
      </c>
      <c r="U26">
        <v>275.80192199999999</v>
      </c>
      <c r="V26">
        <v>1.6816597474820139</v>
      </c>
      <c r="W26">
        <v>4.8251798561151089</v>
      </c>
      <c r="X26">
        <v>20.382346978417267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3.5847019999999992</v>
      </c>
      <c r="AF26">
        <v>0</v>
      </c>
      <c r="AG26">
        <v>0</v>
      </c>
      <c r="AH26">
        <v>4.8107599999999993</v>
      </c>
      <c r="AI26">
        <v>0</v>
      </c>
      <c r="AJ26">
        <v>0</v>
      </c>
      <c r="AK26">
        <v>6.4459999999999988</v>
      </c>
      <c r="AL26">
        <v>0.59020000000000017</v>
      </c>
      <c r="AM26">
        <v>0</v>
      </c>
      <c r="AN26">
        <v>0</v>
      </c>
      <c r="AO26">
        <v>0</v>
      </c>
      <c r="AP26">
        <v>0.2928366</v>
      </c>
      <c r="AQ26">
        <v>0</v>
      </c>
      <c r="AR26">
        <v>12.338303999999997</v>
      </c>
      <c r="AS26">
        <v>6.2185905600000009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22.610233420870692</v>
      </c>
      <c r="BB26">
        <f t="shared" si="0"/>
        <v>558.6296915673131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116.85041667000002</v>
      </c>
      <c r="L27">
        <v>37.251504617604617</v>
      </c>
      <c r="M27">
        <v>0</v>
      </c>
      <c r="N27">
        <v>30</v>
      </c>
      <c r="O27">
        <v>25.189479190357062</v>
      </c>
      <c r="P27">
        <v>67.6494</v>
      </c>
      <c r="Q27">
        <v>5.3073485419999997</v>
      </c>
      <c r="R27">
        <v>8.674670484</v>
      </c>
      <c r="S27">
        <v>5.5683518299999992</v>
      </c>
      <c r="T27">
        <v>0</v>
      </c>
      <c r="U27">
        <v>275.80192199999999</v>
      </c>
      <c r="V27">
        <v>4.6068023741007185</v>
      </c>
      <c r="W27">
        <v>11.723790287769782</v>
      </c>
      <c r="X27">
        <v>37.46260116906474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3.5847019999999992</v>
      </c>
      <c r="AF27">
        <v>0</v>
      </c>
      <c r="AG27">
        <v>0</v>
      </c>
      <c r="AH27">
        <v>10.102596</v>
      </c>
      <c r="AI27">
        <v>0</v>
      </c>
      <c r="AJ27">
        <v>0</v>
      </c>
      <c r="AK27">
        <v>6.4459999999999988</v>
      </c>
      <c r="AL27">
        <v>0.59020000000000017</v>
      </c>
      <c r="AM27">
        <v>0</v>
      </c>
      <c r="AN27">
        <v>0</v>
      </c>
      <c r="AO27">
        <v>0</v>
      </c>
      <c r="AP27">
        <v>0.2928366</v>
      </c>
      <c r="AQ27">
        <v>0</v>
      </c>
      <c r="AR27">
        <v>3.3649919999999995</v>
      </c>
      <c r="AS27">
        <v>6.2185905600000009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25.545093830566756</v>
      </c>
      <c r="BB27">
        <f t="shared" si="0"/>
        <v>631.14111049433029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120.049074</v>
      </c>
      <c r="L28">
        <v>33.256705194805207</v>
      </c>
      <c r="M28">
        <v>0</v>
      </c>
      <c r="N28">
        <v>30</v>
      </c>
      <c r="O28">
        <v>25.189479190357062</v>
      </c>
      <c r="P28">
        <v>67.6494</v>
      </c>
      <c r="Q28">
        <v>5.5422799999999999</v>
      </c>
      <c r="R28">
        <v>10.468885843999997</v>
      </c>
      <c r="S28">
        <v>6.640722811999999</v>
      </c>
      <c r="T28">
        <v>0</v>
      </c>
      <c r="U28">
        <v>275.80192199999999</v>
      </c>
      <c r="V28">
        <v>4.6068023741007185</v>
      </c>
      <c r="W28">
        <v>11.723790287769782</v>
      </c>
      <c r="X28">
        <v>37.46260116906474</v>
      </c>
      <c r="Y28">
        <v>0</v>
      </c>
      <c r="Z28">
        <v>0</v>
      </c>
      <c r="AA28">
        <v>0</v>
      </c>
      <c r="AB28">
        <v>0</v>
      </c>
      <c r="AC28">
        <v>2.4581713599999997</v>
      </c>
      <c r="AD28">
        <v>2.3151846000000003</v>
      </c>
      <c r="AE28">
        <v>3.5847019999999992</v>
      </c>
      <c r="AF28">
        <v>0</v>
      </c>
      <c r="AG28">
        <v>0</v>
      </c>
      <c r="AH28">
        <v>16.83766</v>
      </c>
      <c r="AI28">
        <v>0</v>
      </c>
      <c r="AJ28">
        <v>0</v>
      </c>
      <c r="AK28">
        <v>6.4459999999999988</v>
      </c>
      <c r="AL28">
        <v>0.59020000000000017</v>
      </c>
      <c r="AM28">
        <v>0</v>
      </c>
      <c r="AN28">
        <v>0</v>
      </c>
      <c r="AO28">
        <v>0</v>
      </c>
      <c r="AP28">
        <v>0.2928366</v>
      </c>
      <c r="AQ28">
        <v>0</v>
      </c>
      <c r="AR28">
        <v>2.8041599999999995</v>
      </c>
      <c r="AS28">
        <v>6.2185905600000009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26.060634417619873</v>
      </c>
      <c r="BB28">
        <f t="shared" si="0"/>
        <v>643.87853357447784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129.44240100000002</v>
      </c>
      <c r="L29">
        <v>33.256705194805207</v>
      </c>
      <c r="M29">
        <v>0</v>
      </c>
      <c r="N29">
        <v>30</v>
      </c>
      <c r="O29">
        <v>25.189479190357062</v>
      </c>
      <c r="P29">
        <v>66.162599999999998</v>
      </c>
      <c r="Q29">
        <v>5.5422799999999999</v>
      </c>
      <c r="R29">
        <v>10.767085399999997</v>
      </c>
      <c r="S29">
        <v>6.7030854</v>
      </c>
      <c r="T29">
        <v>0</v>
      </c>
      <c r="U29">
        <v>275.80192199999999</v>
      </c>
      <c r="V29">
        <v>4.6068023741007185</v>
      </c>
      <c r="W29">
        <v>11.723790287769782</v>
      </c>
      <c r="X29">
        <v>37.46260116906474</v>
      </c>
      <c r="Y29">
        <v>0</v>
      </c>
      <c r="Z29">
        <v>3.3293303999999999</v>
      </c>
      <c r="AA29">
        <v>2.4079199999999998</v>
      </c>
      <c r="AB29">
        <v>0</v>
      </c>
      <c r="AC29">
        <v>2.4581713599999997</v>
      </c>
      <c r="AD29">
        <v>2.3151846000000003</v>
      </c>
      <c r="AE29">
        <v>3.5847019999999992</v>
      </c>
      <c r="AF29">
        <v>0</v>
      </c>
      <c r="AG29">
        <v>0</v>
      </c>
      <c r="AH29">
        <v>23.7651544</v>
      </c>
      <c r="AI29">
        <v>0</v>
      </c>
      <c r="AJ29">
        <v>0</v>
      </c>
      <c r="AK29">
        <v>6.4459999999999988</v>
      </c>
      <c r="AL29">
        <v>2.6559000000000013</v>
      </c>
      <c r="AM29">
        <v>0</v>
      </c>
      <c r="AN29">
        <v>0</v>
      </c>
      <c r="AO29">
        <v>0</v>
      </c>
      <c r="AP29">
        <v>0.2928366</v>
      </c>
      <c r="AQ29">
        <v>0</v>
      </c>
      <c r="AR29">
        <v>2.8041599999999995</v>
      </c>
      <c r="AS29">
        <v>6.2185905600000009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26.955238429544657</v>
      </c>
      <c r="BB29">
        <f t="shared" si="0"/>
        <v>665.98146350655304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149.32936466999999</v>
      </c>
      <c r="L30">
        <v>54.89022188502166</v>
      </c>
      <c r="M30">
        <v>0</v>
      </c>
      <c r="N30">
        <v>30</v>
      </c>
      <c r="O30">
        <v>25.189479190357062</v>
      </c>
      <c r="P30">
        <v>64.304099999999991</v>
      </c>
      <c r="Q30">
        <v>5.5422799999999999</v>
      </c>
      <c r="R30">
        <v>10.767085399999997</v>
      </c>
      <c r="S30">
        <v>6.7030854</v>
      </c>
      <c r="T30">
        <v>0</v>
      </c>
      <c r="U30">
        <v>275.80192199999999</v>
      </c>
      <c r="V30">
        <v>4.6068023741007185</v>
      </c>
      <c r="W30">
        <v>11.723790287769782</v>
      </c>
      <c r="X30">
        <v>37.46260116906474</v>
      </c>
      <c r="Y30">
        <v>0</v>
      </c>
      <c r="Z30">
        <v>3.3293303999999999</v>
      </c>
      <c r="AA30">
        <v>7.1370748800000001</v>
      </c>
      <c r="AB30">
        <v>3.3451901599999996</v>
      </c>
      <c r="AC30">
        <v>4.9163427199999994</v>
      </c>
      <c r="AD30">
        <v>4.6303691999999996</v>
      </c>
      <c r="AE30">
        <v>7.1694039999999992</v>
      </c>
      <c r="AF30">
        <v>0</v>
      </c>
      <c r="AG30">
        <v>0</v>
      </c>
      <c r="AH30">
        <v>29.706442999999989</v>
      </c>
      <c r="AI30">
        <v>0.64668399999999993</v>
      </c>
      <c r="AJ30">
        <v>0</v>
      </c>
      <c r="AK30">
        <v>6.4459999999999988</v>
      </c>
      <c r="AL30">
        <v>5.9020000000000019</v>
      </c>
      <c r="AM30">
        <v>0</v>
      </c>
      <c r="AN30">
        <v>0</v>
      </c>
      <c r="AO30">
        <v>0</v>
      </c>
      <c r="AP30">
        <v>0.2928366</v>
      </c>
      <c r="AQ30">
        <v>0</v>
      </c>
      <c r="AR30">
        <v>2.8041599999999995</v>
      </c>
      <c r="AS30">
        <v>6.2185905600000009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29.519855043823352</v>
      </c>
      <c r="BB30">
        <f t="shared" si="0"/>
        <v>729.34530285249105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164.94405867</v>
      </c>
      <c r="L31">
        <v>54.89022188502166</v>
      </c>
      <c r="M31">
        <v>0</v>
      </c>
      <c r="N31">
        <v>30</v>
      </c>
      <c r="O31">
        <v>25.189479190357062</v>
      </c>
      <c r="P31">
        <v>62.073900000000002</v>
      </c>
      <c r="Q31">
        <v>5.5422799999999999</v>
      </c>
      <c r="R31">
        <v>10.767085399999997</v>
      </c>
      <c r="S31">
        <v>6.7030854</v>
      </c>
      <c r="T31">
        <v>0</v>
      </c>
      <c r="U31">
        <v>275.80192199999999</v>
      </c>
      <c r="V31">
        <v>4.6068023741007185</v>
      </c>
      <c r="W31">
        <v>11.723790287769782</v>
      </c>
      <c r="X31">
        <v>37.46260116906474</v>
      </c>
      <c r="Y31">
        <v>0</v>
      </c>
      <c r="Z31">
        <v>3.3293303999999999</v>
      </c>
      <c r="AA31">
        <v>10.70561232</v>
      </c>
      <c r="AB31">
        <v>6.69038032</v>
      </c>
      <c r="AC31">
        <v>4.9163427199999994</v>
      </c>
      <c r="AD31">
        <v>6.9616594319999976</v>
      </c>
      <c r="AE31">
        <v>12.556885224000002</v>
      </c>
      <c r="AF31">
        <v>0</v>
      </c>
      <c r="AG31">
        <v>0</v>
      </c>
      <c r="AH31">
        <v>29.706442999999989</v>
      </c>
      <c r="AI31">
        <v>4.2034459999999996</v>
      </c>
      <c r="AJ31">
        <v>0</v>
      </c>
      <c r="AK31">
        <v>6.4459999999999988</v>
      </c>
      <c r="AL31">
        <v>13.574600000000002</v>
      </c>
      <c r="AM31">
        <v>0</v>
      </c>
      <c r="AN31">
        <v>0</v>
      </c>
      <c r="AO31">
        <v>0</v>
      </c>
      <c r="AP31">
        <v>0.2928366</v>
      </c>
      <c r="AQ31">
        <v>0</v>
      </c>
      <c r="AR31">
        <v>2.8041599999999995</v>
      </c>
      <c r="AS31">
        <v>2.5626059999999997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30.904320361215134</v>
      </c>
      <c r="BB31">
        <f t="shared" si="0"/>
        <v>763.55120803109901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164.94405867</v>
      </c>
      <c r="L32">
        <v>54.89022188502166</v>
      </c>
      <c r="M32">
        <v>0</v>
      </c>
      <c r="N32">
        <v>30</v>
      </c>
      <c r="O32">
        <v>25.189479190357062</v>
      </c>
      <c r="P32">
        <v>60.215399999999995</v>
      </c>
      <c r="Q32">
        <v>5.5422799999999999</v>
      </c>
      <c r="R32">
        <v>10.767085399999997</v>
      </c>
      <c r="S32">
        <v>6.7030854</v>
      </c>
      <c r="T32">
        <v>0</v>
      </c>
      <c r="U32">
        <v>275.80192199999999</v>
      </c>
      <c r="V32">
        <v>4.6068023741007185</v>
      </c>
      <c r="W32">
        <v>11.723790287769782</v>
      </c>
      <c r="X32">
        <v>37.46260116906474</v>
      </c>
      <c r="Y32">
        <v>0</v>
      </c>
      <c r="Z32">
        <v>3.3293303999999999</v>
      </c>
      <c r="AA32">
        <v>10.70561232</v>
      </c>
      <c r="AB32">
        <v>6.69038032</v>
      </c>
      <c r="AC32">
        <v>4.9163427199999994</v>
      </c>
      <c r="AD32">
        <v>6.9616594319999976</v>
      </c>
      <c r="AE32">
        <v>12.556885224000002</v>
      </c>
      <c r="AF32">
        <v>0</v>
      </c>
      <c r="AG32">
        <v>0</v>
      </c>
      <c r="AH32">
        <v>29.706442999999989</v>
      </c>
      <c r="AI32">
        <v>4.2034459999999996</v>
      </c>
      <c r="AJ32">
        <v>0</v>
      </c>
      <c r="AK32">
        <v>6.4459999999999988</v>
      </c>
      <c r="AL32">
        <v>13.574600000000002</v>
      </c>
      <c r="AM32">
        <v>0</v>
      </c>
      <c r="AN32">
        <v>0</v>
      </c>
      <c r="AO32">
        <v>0</v>
      </c>
      <c r="AP32">
        <v>0.2928366</v>
      </c>
      <c r="AQ32">
        <v>0</v>
      </c>
      <c r="AR32">
        <v>2.8041599999999995</v>
      </c>
      <c r="AS32">
        <v>2.5626059999999997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30.832024711215126</v>
      </c>
      <c r="BB32">
        <f t="shared" si="0"/>
        <v>761.76500368109907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164.94405867</v>
      </c>
      <c r="L33">
        <v>65.230330750000022</v>
      </c>
      <c r="M33">
        <v>0</v>
      </c>
      <c r="N33">
        <v>30</v>
      </c>
      <c r="O33">
        <v>25.189479190357062</v>
      </c>
      <c r="P33">
        <v>60.215399999999995</v>
      </c>
      <c r="Q33">
        <v>5.5422799999999999</v>
      </c>
      <c r="R33">
        <v>10.767085399999997</v>
      </c>
      <c r="S33">
        <v>6.7030854</v>
      </c>
      <c r="T33">
        <v>0</v>
      </c>
      <c r="U33">
        <v>275.80192199999999</v>
      </c>
      <c r="V33">
        <v>4.6068023741007185</v>
      </c>
      <c r="W33">
        <v>11.723790287769782</v>
      </c>
      <c r="X33">
        <v>37.46260116906474</v>
      </c>
      <c r="Y33">
        <v>0</v>
      </c>
      <c r="Z33">
        <v>3.3293303999999999</v>
      </c>
      <c r="AA33">
        <v>10.70561232</v>
      </c>
      <c r="AB33">
        <v>6.69038032</v>
      </c>
      <c r="AC33">
        <v>4.9163427199999994</v>
      </c>
      <c r="AD33">
        <v>6.9616594319999976</v>
      </c>
      <c r="AE33">
        <v>12.556885224000002</v>
      </c>
      <c r="AF33">
        <v>0</v>
      </c>
      <c r="AG33">
        <v>0</v>
      </c>
      <c r="AH33">
        <v>29.706442999999989</v>
      </c>
      <c r="AI33">
        <v>4.2034459999999996</v>
      </c>
      <c r="AJ33">
        <v>0</v>
      </c>
      <c r="AK33">
        <v>6.4459999999999988</v>
      </c>
      <c r="AL33">
        <v>13.574600000000002</v>
      </c>
      <c r="AM33">
        <v>0</v>
      </c>
      <c r="AN33">
        <v>0</v>
      </c>
      <c r="AO33">
        <v>0</v>
      </c>
      <c r="AP33">
        <v>0.2928366</v>
      </c>
      <c r="AQ33">
        <v>0</v>
      </c>
      <c r="AR33">
        <v>2.8041599999999995</v>
      </c>
      <c r="AS33">
        <v>2.5626059999999997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31.234254873157703</v>
      </c>
      <c r="BB33">
        <f t="shared" si="0"/>
        <v>771.7028823841348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164.94405867</v>
      </c>
      <c r="L34">
        <v>65.230330750000022</v>
      </c>
      <c r="M34">
        <v>0</v>
      </c>
      <c r="N34">
        <v>30</v>
      </c>
      <c r="O34">
        <v>25.189479190357062</v>
      </c>
      <c r="P34">
        <v>60.215399999999995</v>
      </c>
      <c r="Q34">
        <v>5.5422799999999999</v>
      </c>
      <c r="R34">
        <v>10.767085399999997</v>
      </c>
      <c r="S34">
        <v>6.7030854</v>
      </c>
      <c r="T34">
        <v>0</v>
      </c>
      <c r="U34">
        <v>275.80192199999999</v>
      </c>
      <c r="V34">
        <v>4.6068023741007185</v>
      </c>
      <c r="W34">
        <v>11.723790287769782</v>
      </c>
      <c r="X34">
        <v>37.46260116906474</v>
      </c>
      <c r="Y34">
        <v>0</v>
      </c>
      <c r="Z34">
        <v>3.3293303999999999</v>
      </c>
      <c r="AA34">
        <v>10.70561232</v>
      </c>
      <c r="AB34">
        <v>6.69038032</v>
      </c>
      <c r="AC34">
        <v>4.9163427199999994</v>
      </c>
      <c r="AD34">
        <v>6.9616594319999976</v>
      </c>
      <c r="AE34">
        <v>12.556885224000002</v>
      </c>
      <c r="AF34">
        <v>0</v>
      </c>
      <c r="AG34">
        <v>0</v>
      </c>
      <c r="AH34">
        <v>29.706442999999989</v>
      </c>
      <c r="AI34">
        <v>4.2034459999999996</v>
      </c>
      <c r="AJ34">
        <v>0</v>
      </c>
      <c r="AK34">
        <v>6.4459999999999988</v>
      </c>
      <c r="AL34">
        <v>13.574600000000002</v>
      </c>
      <c r="AM34">
        <v>0</v>
      </c>
      <c r="AN34">
        <v>0</v>
      </c>
      <c r="AO34">
        <v>0</v>
      </c>
      <c r="AP34">
        <v>0.2928366</v>
      </c>
      <c r="AQ34">
        <v>0</v>
      </c>
      <c r="AR34">
        <v>2.8041599999999995</v>
      </c>
      <c r="AS34">
        <v>2.5626059999999997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31.234254873157703</v>
      </c>
      <c r="BB34">
        <f t="shared" si="0"/>
        <v>771.7028823841348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164.94405867</v>
      </c>
      <c r="L35">
        <v>65.230330750000022</v>
      </c>
      <c r="M35">
        <v>0</v>
      </c>
      <c r="N35">
        <v>30</v>
      </c>
      <c r="O35">
        <v>25.189479190357062</v>
      </c>
      <c r="P35">
        <v>60.215399999999995</v>
      </c>
      <c r="Q35">
        <v>5.5422799999999999</v>
      </c>
      <c r="R35">
        <v>10.767085399999997</v>
      </c>
      <c r="S35">
        <v>6.7030854</v>
      </c>
      <c r="T35">
        <v>0</v>
      </c>
      <c r="U35">
        <v>275.80192199999999</v>
      </c>
      <c r="V35">
        <v>4.6068023741007185</v>
      </c>
      <c r="W35">
        <v>11.723790287769782</v>
      </c>
      <c r="X35">
        <v>37.46260116906474</v>
      </c>
      <c r="Y35">
        <v>0</v>
      </c>
      <c r="Z35">
        <v>3.3293303999999999</v>
      </c>
      <c r="AA35">
        <v>10.70561232</v>
      </c>
      <c r="AB35">
        <v>6.69038032</v>
      </c>
      <c r="AC35">
        <v>4.9163427199999994</v>
      </c>
      <c r="AD35">
        <v>6.9616594319999976</v>
      </c>
      <c r="AE35">
        <v>12.556885224000002</v>
      </c>
      <c r="AF35">
        <v>0</v>
      </c>
      <c r="AG35">
        <v>0</v>
      </c>
      <c r="AH35">
        <v>29.706442999999989</v>
      </c>
      <c r="AI35">
        <v>4.2034459999999996</v>
      </c>
      <c r="AJ35">
        <v>0</v>
      </c>
      <c r="AK35">
        <v>6.4459999999999988</v>
      </c>
      <c r="AL35">
        <v>13.574600000000002</v>
      </c>
      <c r="AM35">
        <v>0</v>
      </c>
      <c r="AN35">
        <v>0</v>
      </c>
      <c r="AO35">
        <v>0</v>
      </c>
      <c r="AP35">
        <v>0.2928366</v>
      </c>
      <c r="AQ35">
        <v>0</v>
      </c>
      <c r="AR35">
        <v>2.8041599999999995</v>
      </c>
      <c r="AS35">
        <v>2.5626059999999997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31.234254873157703</v>
      </c>
      <c r="BB35">
        <f t="shared" si="0"/>
        <v>771.7028823841348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164.94405867</v>
      </c>
      <c r="L36">
        <v>65.230330750000022</v>
      </c>
      <c r="M36">
        <v>0</v>
      </c>
      <c r="N36">
        <v>30</v>
      </c>
      <c r="O36">
        <v>25.189479190357062</v>
      </c>
      <c r="P36">
        <v>60.215399999999995</v>
      </c>
      <c r="Q36">
        <v>5.5422799999999999</v>
      </c>
      <c r="R36">
        <v>10.767085399999997</v>
      </c>
      <c r="S36">
        <v>6.7030854</v>
      </c>
      <c r="T36">
        <v>0</v>
      </c>
      <c r="U36">
        <v>275.80192199999999</v>
      </c>
      <c r="V36">
        <v>4.6068023741007185</v>
      </c>
      <c r="W36">
        <v>11.723790287769782</v>
      </c>
      <c r="X36">
        <v>37.46260116906474</v>
      </c>
      <c r="Y36">
        <v>0</v>
      </c>
      <c r="Z36">
        <v>3.3293303999999999</v>
      </c>
      <c r="AA36">
        <v>10.70561232</v>
      </c>
      <c r="AB36">
        <v>6.69038032</v>
      </c>
      <c r="AC36">
        <v>4.9163427199999994</v>
      </c>
      <c r="AD36">
        <v>6.9616594319999976</v>
      </c>
      <c r="AE36">
        <v>7.1694039999999992</v>
      </c>
      <c r="AF36">
        <v>0</v>
      </c>
      <c r="AG36">
        <v>0</v>
      </c>
      <c r="AH36">
        <v>29.706442999999989</v>
      </c>
      <c r="AI36">
        <v>0.64668399999999993</v>
      </c>
      <c r="AJ36">
        <v>0</v>
      </c>
      <c r="AK36">
        <v>6.4459999999999988</v>
      </c>
      <c r="AL36">
        <v>13.574600000000002</v>
      </c>
      <c r="AM36">
        <v>0</v>
      </c>
      <c r="AN36">
        <v>0</v>
      </c>
      <c r="AO36">
        <v>0</v>
      </c>
      <c r="AP36">
        <v>0.2928366</v>
      </c>
      <c r="AQ36">
        <v>0</v>
      </c>
      <c r="AR36">
        <v>2.8041599999999995</v>
      </c>
      <c r="AS36">
        <v>2.5626059999999997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30.886323641157702</v>
      </c>
      <c r="BB36">
        <f t="shared" si="0"/>
        <v>763.10657039213493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164.94405867</v>
      </c>
      <c r="L37">
        <v>65.230330750000022</v>
      </c>
      <c r="M37">
        <v>0</v>
      </c>
      <c r="N37">
        <v>30</v>
      </c>
      <c r="O37">
        <v>25.189479190357062</v>
      </c>
      <c r="P37">
        <v>60.215399999999995</v>
      </c>
      <c r="Q37">
        <v>2.9006799999999995</v>
      </c>
      <c r="R37">
        <v>10.767085399999997</v>
      </c>
      <c r="S37">
        <v>6.7030854</v>
      </c>
      <c r="T37">
        <v>0</v>
      </c>
      <c r="U37">
        <v>275.80192199999999</v>
      </c>
      <c r="V37">
        <v>4.6068023741007185</v>
      </c>
      <c r="W37">
        <v>11.723790287769782</v>
      </c>
      <c r="X37">
        <v>37.46260116906474</v>
      </c>
      <c r="Y37">
        <v>0</v>
      </c>
      <c r="Z37">
        <v>3.3293303999999999</v>
      </c>
      <c r="AA37">
        <v>7.1370748800000001</v>
      </c>
      <c r="AB37">
        <v>6.69038032</v>
      </c>
      <c r="AC37">
        <v>4.9163427199999994</v>
      </c>
      <c r="AD37">
        <v>4.6303691999999996</v>
      </c>
      <c r="AE37">
        <v>3.5847019999999992</v>
      </c>
      <c r="AF37">
        <v>0</v>
      </c>
      <c r="AG37">
        <v>0</v>
      </c>
      <c r="AH37">
        <v>23.7651544</v>
      </c>
      <c r="AI37">
        <v>0</v>
      </c>
      <c r="AJ37">
        <v>0</v>
      </c>
      <c r="AK37">
        <v>6.4459999999999988</v>
      </c>
      <c r="AL37">
        <v>5.9020000000000019</v>
      </c>
      <c r="AM37">
        <v>0</v>
      </c>
      <c r="AN37">
        <v>0</v>
      </c>
      <c r="AO37">
        <v>0</v>
      </c>
      <c r="AP37">
        <v>0.2928366</v>
      </c>
      <c r="AQ37">
        <v>0</v>
      </c>
      <c r="AR37">
        <v>2.8041599999999995</v>
      </c>
      <c r="AS37">
        <v>2.5626059999999997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29.859881226365982</v>
      </c>
      <c r="BB37">
        <f t="shared" si="0"/>
        <v>737.74631053492669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164.94405867</v>
      </c>
      <c r="L38">
        <v>65.230330750000022</v>
      </c>
      <c r="M38">
        <v>0</v>
      </c>
      <c r="N38">
        <v>30</v>
      </c>
      <c r="O38">
        <v>25.189479190357062</v>
      </c>
      <c r="P38">
        <v>60.215399999999995</v>
      </c>
      <c r="Q38">
        <v>2.9006799999999995</v>
      </c>
      <c r="R38">
        <v>10.767085399999997</v>
      </c>
      <c r="S38">
        <v>6.7030854</v>
      </c>
      <c r="T38">
        <v>0</v>
      </c>
      <c r="U38">
        <v>275.80192199999999</v>
      </c>
      <c r="V38">
        <v>4.6068023741007185</v>
      </c>
      <c r="W38">
        <v>11.723790287769782</v>
      </c>
      <c r="X38">
        <v>37.46260116906474</v>
      </c>
      <c r="Y38">
        <v>0</v>
      </c>
      <c r="Z38">
        <v>3.3293303999999999</v>
      </c>
      <c r="AA38">
        <v>2.1269960000000001</v>
      </c>
      <c r="AB38">
        <v>6.69038032</v>
      </c>
      <c r="AC38">
        <v>2.4581713599999997</v>
      </c>
      <c r="AD38">
        <v>2.3151846000000003</v>
      </c>
      <c r="AE38">
        <v>1.1405869999999998</v>
      </c>
      <c r="AF38">
        <v>0</v>
      </c>
      <c r="AG38">
        <v>0</v>
      </c>
      <c r="AH38">
        <v>16.356583999999998</v>
      </c>
      <c r="AI38">
        <v>0</v>
      </c>
      <c r="AJ38">
        <v>0</v>
      </c>
      <c r="AK38">
        <v>6.4459999999999988</v>
      </c>
      <c r="AL38">
        <v>2.6559000000000013</v>
      </c>
      <c r="AM38">
        <v>0</v>
      </c>
      <c r="AN38">
        <v>0</v>
      </c>
      <c r="AO38">
        <v>0</v>
      </c>
      <c r="AP38">
        <v>0.2928366</v>
      </c>
      <c r="AQ38">
        <v>0</v>
      </c>
      <c r="AR38">
        <v>2.8041599999999995</v>
      </c>
      <c r="AS38">
        <v>2.5626059999999997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28.969762829574243</v>
      </c>
      <c r="BB38">
        <f t="shared" si="0"/>
        <v>715.75420869171819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164.94405867</v>
      </c>
      <c r="L39">
        <v>65.230330750000022</v>
      </c>
      <c r="M39">
        <v>0</v>
      </c>
      <c r="N39">
        <v>30</v>
      </c>
      <c r="O39">
        <v>25.189479190357062</v>
      </c>
      <c r="P39">
        <v>60.215399999999995</v>
      </c>
      <c r="Q39">
        <v>2.7715997399999996</v>
      </c>
      <c r="R39">
        <v>10.767085399999997</v>
      </c>
      <c r="S39">
        <v>6.7030854</v>
      </c>
      <c r="T39">
        <v>0</v>
      </c>
      <c r="U39">
        <v>275.80192199999999</v>
      </c>
      <c r="V39">
        <v>4.6068023741007185</v>
      </c>
      <c r="W39">
        <v>11.723790287769782</v>
      </c>
      <c r="X39">
        <v>37.46260116906474</v>
      </c>
      <c r="Y39">
        <v>0</v>
      </c>
      <c r="Z39">
        <v>3.3293303999999999</v>
      </c>
      <c r="AA39">
        <v>0</v>
      </c>
      <c r="AB39">
        <v>3.3451901599999996</v>
      </c>
      <c r="AC39">
        <v>0</v>
      </c>
      <c r="AD39">
        <v>0</v>
      </c>
      <c r="AE39">
        <v>1.1405869999999998</v>
      </c>
      <c r="AF39">
        <v>0</v>
      </c>
      <c r="AG39">
        <v>0</v>
      </c>
      <c r="AH39">
        <v>10.102596</v>
      </c>
      <c r="AI39">
        <v>0</v>
      </c>
      <c r="AJ39">
        <v>0</v>
      </c>
      <c r="AK39">
        <v>6.4459999999999988</v>
      </c>
      <c r="AL39">
        <v>2.6559000000000013</v>
      </c>
      <c r="AM39">
        <v>0</v>
      </c>
      <c r="AN39">
        <v>0</v>
      </c>
      <c r="AO39">
        <v>0</v>
      </c>
      <c r="AP39">
        <v>0.2928366</v>
      </c>
      <c r="AQ39">
        <v>0</v>
      </c>
      <c r="AR39">
        <v>3.6454080000000002</v>
      </c>
      <c r="AS39">
        <v>2.5626059999999997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28.355634517574245</v>
      </c>
      <c r="BB39">
        <f t="shared" si="0"/>
        <v>700.58097462371802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164.94405867</v>
      </c>
      <c r="L40">
        <v>65.230330750000022</v>
      </c>
      <c r="M40">
        <v>0</v>
      </c>
      <c r="N40">
        <v>30</v>
      </c>
      <c r="O40">
        <v>25.189479190357062</v>
      </c>
      <c r="P40">
        <v>60.215399999999995</v>
      </c>
      <c r="Q40">
        <v>2.7715997399999996</v>
      </c>
      <c r="R40">
        <v>10.767085399999997</v>
      </c>
      <c r="S40">
        <v>6.7030854</v>
      </c>
      <c r="T40">
        <v>0</v>
      </c>
      <c r="U40">
        <v>275.80192199999999</v>
      </c>
      <c r="V40">
        <v>4.6068023741007185</v>
      </c>
      <c r="W40">
        <v>11.723790287769782</v>
      </c>
      <c r="X40">
        <v>37.46260116906474</v>
      </c>
      <c r="Y40">
        <v>0</v>
      </c>
      <c r="Z40">
        <v>1.6646652</v>
      </c>
      <c r="AA40">
        <v>0</v>
      </c>
      <c r="AB40">
        <v>3.3451901599999996</v>
      </c>
      <c r="AC40">
        <v>0</v>
      </c>
      <c r="AD40">
        <v>0</v>
      </c>
      <c r="AE40">
        <v>1.1405869999999998</v>
      </c>
      <c r="AF40">
        <v>0</v>
      </c>
      <c r="AG40">
        <v>0</v>
      </c>
      <c r="AH40">
        <v>4.8107599999999993</v>
      </c>
      <c r="AI40">
        <v>0</v>
      </c>
      <c r="AJ40">
        <v>0</v>
      </c>
      <c r="AK40">
        <v>6.4459999999999988</v>
      </c>
      <c r="AL40">
        <v>2.6559000000000013</v>
      </c>
      <c r="AM40">
        <v>0</v>
      </c>
      <c r="AN40">
        <v>0</v>
      </c>
      <c r="AO40">
        <v>0</v>
      </c>
      <c r="AP40">
        <v>0.2928366</v>
      </c>
      <c r="AQ40">
        <v>0</v>
      </c>
      <c r="AR40">
        <v>12.338303999999997</v>
      </c>
      <c r="AS40">
        <v>2.5626059999999997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28.423179975574243</v>
      </c>
      <c r="BB40">
        <f t="shared" si="0"/>
        <v>702.24982396571795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164.94405867</v>
      </c>
      <c r="L41">
        <v>65.230330750000022</v>
      </c>
      <c r="M41">
        <v>0</v>
      </c>
      <c r="N41">
        <v>30</v>
      </c>
      <c r="O41">
        <v>25.189479190357062</v>
      </c>
      <c r="P41">
        <v>59.472000000000001</v>
      </c>
      <c r="Q41">
        <v>2.7715997399999996</v>
      </c>
      <c r="R41">
        <v>10.767085399999997</v>
      </c>
      <c r="S41">
        <v>6.7030854</v>
      </c>
      <c r="T41">
        <v>0</v>
      </c>
      <c r="U41">
        <v>275.80192199999999</v>
      </c>
      <c r="V41">
        <v>4.6068023741007185</v>
      </c>
      <c r="W41">
        <v>11.723790287769782</v>
      </c>
      <c r="X41">
        <v>37.46260116906474</v>
      </c>
      <c r="Y41">
        <v>0</v>
      </c>
      <c r="Z41">
        <v>1.6646652</v>
      </c>
      <c r="AA41">
        <v>0</v>
      </c>
      <c r="AB41">
        <v>3.3451901599999996</v>
      </c>
      <c r="AC41">
        <v>0</v>
      </c>
      <c r="AD41">
        <v>0</v>
      </c>
      <c r="AE41">
        <v>1.1405869999999998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6.4459999999999988</v>
      </c>
      <c r="AL41">
        <v>2.6559000000000013</v>
      </c>
      <c r="AM41">
        <v>0</v>
      </c>
      <c r="AN41">
        <v>0</v>
      </c>
      <c r="AO41">
        <v>0</v>
      </c>
      <c r="AP41">
        <v>0.2928366</v>
      </c>
      <c r="AQ41">
        <v>0</v>
      </c>
      <c r="AR41">
        <v>12.338303999999997</v>
      </c>
      <c r="AS41">
        <v>6.2185905600000009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28.349341053574257</v>
      </c>
      <c r="BB41">
        <f t="shared" si="0"/>
        <v>700.42548744771818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164.94405867</v>
      </c>
      <c r="L42">
        <v>65.230330750000022</v>
      </c>
      <c r="M42">
        <v>0</v>
      </c>
      <c r="N42">
        <v>30</v>
      </c>
      <c r="O42">
        <v>25.189479190357062</v>
      </c>
      <c r="P42">
        <v>59.472000000000001</v>
      </c>
      <c r="Q42">
        <v>2.7715997399999996</v>
      </c>
      <c r="R42">
        <v>10.767085399999997</v>
      </c>
      <c r="S42">
        <v>6.7030854</v>
      </c>
      <c r="T42">
        <v>0</v>
      </c>
      <c r="U42">
        <v>275.80192199999999</v>
      </c>
      <c r="V42">
        <v>4.6068023741007185</v>
      </c>
      <c r="W42">
        <v>11.723790287769782</v>
      </c>
      <c r="X42">
        <v>37.46260116906474</v>
      </c>
      <c r="Y42">
        <v>0</v>
      </c>
      <c r="Z42">
        <v>1.6646652</v>
      </c>
      <c r="AA42">
        <v>0</v>
      </c>
      <c r="AB42">
        <v>3.3451901599999996</v>
      </c>
      <c r="AC42">
        <v>0</v>
      </c>
      <c r="AD42">
        <v>0</v>
      </c>
      <c r="AE42">
        <v>1.1405869999999998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6.4459999999999988</v>
      </c>
      <c r="AL42">
        <v>2.6559000000000013</v>
      </c>
      <c r="AM42">
        <v>0</v>
      </c>
      <c r="AN42">
        <v>0</v>
      </c>
      <c r="AO42">
        <v>0</v>
      </c>
      <c r="AP42">
        <v>0.2928366</v>
      </c>
      <c r="AQ42">
        <v>0</v>
      </c>
      <c r="AR42">
        <v>3.6454080000000002</v>
      </c>
      <c r="AS42">
        <v>6.2185905600000009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28.01118755157426</v>
      </c>
      <c r="BB42">
        <f t="shared" si="0"/>
        <v>692.07074494971812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164.94405867</v>
      </c>
      <c r="L43">
        <v>65.230330750000022</v>
      </c>
      <c r="M43">
        <v>0</v>
      </c>
      <c r="N43">
        <v>30</v>
      </c>
      <c r="O43">
        <v>25.189479190357062</v>
      </c>
      <c r="P43">
        <v>59.472000000000001</v>
      </c>
      <c r="Q43">
        <v>2.7715997399999996</v>
      </c>
      <c r="R43">
        <v>10.767085399999997</v>
      </c>
      <c r="S43">
        <v>6.7030854</v>
      </c>
      <c r="T43">
        <v>0</v>
      </c>
      <c r="U43">
        <v>275.80192199999999</v>
      </c>
      <c r="V43">
        <v>4.6068023741007185</v>
      </c>
      <c r="W43">
        <v>11.723790287769782</v>
      </c>
      <c r="X43">
        <v>37.46260116906474</v>
      </c>
      <c r="Y43">
        <v>0</v>
      </c>
      <c r="Z43">
        <v>1.6646652</v>
      </c>
      <c r="AA43">
        <v>0</v>
      </c>
      <c r="AB43">
        <v>3.3451901599999996</v>
      </c>
      <c r="AC43">
        <v>0</v>
      </c>
      <c r="AD43">
        <v>0</v>
      </c>
      <c r="AE43">
        <v>1.1405869999999998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6.4459999999999988</v>
      </c>
      <c r="AL43">
        <v>2.6559000000000013</v>
      </c>
      <c r="AM43">
        <v>0</v>
      </c>
      <c r="AN43">
        <v>0</v>
      </c>
      <c r="AO43">
        <v>0</v>
      </c>
      <c r="AP43">
        <v>0.2928366</v>
      </c>
      <c r="AQ43">
        <v>0</v>
      </c>
      <c r="AR43">
        <v>2.8041599999999995</v>
      </c>
      <c r="AS43">
        <v>6.2185905600000009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27.978462953574258</v>
      </c>
      <c r="BB43">
        <f t="shared" si="0"/>
        <v>691.26222154771813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164.94405867</v>
      </c>
      <c r="L44">
        <v>65.230330750000022</v>
      </c>
      <c r="M44">
        <v>0</v>
      </c>
      <c r="N44">
        <v>30</v>
      </c>
      <c r="O44">
        <v>25.189479190357062</v>
      </c>
      <c r="P44">
        <v>59.472000000000001</v>
      </c>
      <c r="Q44">
        <v>2.7715997399999996</v>
      </c>
      <c r="R44">
        <v>10.767085399999997</v>
      </c>
      <c r="S44">
        <v>6.7030854</v>
      </c>
      <c r="T44">
        <v>0</v>
      </c>
      <c r="U44">
        <v>275.80192199999999</v>
      </c>
      <c r="V44">
        <v>4.6068023741007185</v>
      </c>
      <c r="W44">
        <v>11.723790287769782</v>
      </c>
      <c r="X44">
        <v>37.46260116906474</v>
      </c>
      <c r="Y44">
        <v>0</v>
      </c>
      <c r="Z44">
        <v>1.6646652</v>
      </c>
      <c r="AA44">
        <v>0</v>
      </c>
      <c r="AB44">
        <v>0</v>
      </c>
      <c r="AC44">
        <v>0</v>
      </c>
      <c r="AD44">
        <v>0</v>
      </c>
      <c r="AE44">
        <v>1.1405869999999998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6.4459999999999988</v>
      </c>
      <c r="AL44">
        <v>2.6559000000000013</v>
      </c>
      <c r="AM44">
        <v>0</v>
      </c>
      <c r="AN44">
        <v>0</v>
      </c>
      <c r="AO44">
        <v>0</v>
      </c>
      <c r="AP44">
        <v>0.2928366</v>
      </c>
      <c r="AQ44">
        <v>0</v>
      </c>
      <c r="AR44">
        <v>2.8041599999999995</v>
      </c>
      <c r="AS44">
        <v>3.7584888000000003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27.752636887574258</v>
      </c>
      <c r="BB44">
        <f t="shared" si="0"/>
        <v>685.68275569371815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164.94405867</v>
      </c>
      <c r="L45">
        <v>65.230330750000022</v>
      </c>
      <c r="M45">
        <v>0</v>
      </c>
      <c r="N45">
        <v>30</v>
      </c>
      <c r="O45">
        <v>25.189479190357062</v>
      </c>
      <c r="P45">
        <v>59.472000000000001</v>
      </c>
      <c r="Q45">
        <v>2.7715997399999996</v>
      </c>
      <c r="R45">
        <v>10.767085399999997</v>
      </c>
      <c r="S45">
        <v>6.7030854</v>
      </c>
      <c r="T45">
        <v>0</v>
      </c>
      <c r="U45">
        <v>275.80192199999999</v>
      </c>
      <c r="V45">
        <v>4.6068023741007185</v>
      </c>
      <c r="W45">
        <v>11.723790287769782</v>
      </c>
      <c r="X45">
        <v>37.46260116906474</v>
      </c>
      <c r="Y45">
        <v>0</v>
      </c>
      <c r="Z45">
        <v>1.6646652</v>
      </c>
      <c r="AA45">
        <v>0</v>
      </c>
      <c r="AB45">
        <v>0</v>
      </c>
      <c r="AC45">
        <v>0</v>
      </c>
      <c r="AD45">
        <v>0</v>
      </c>
      <c r="AE45">
        <v>1.1405869999999998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6.4459999999999988</v>
      </c>
      <c r="AL45">
        <v>2.6559000000000013</v>
      </c>
      <c r="AM45">
        <v>0</v>
      </c>
      <c r="AN45">
        <v>0</v>
      </c>
      <c r="AO45">
        <v>0</v>
      </c>
      <c r="AP45">
        <v>0.2928366</v>
      </c>
      <c r="AQ45">
        <v>0</v>
      </c>
      <c r="AR45">
        <v>2.243328</v>
      </c>
      <c r="AS45">
        <v>3.7584888000000003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27.73082057357426</v>
      </c>
      <c r="BB45">
        <f t="shared" si="0"/>
        <v>685.14374000771807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164.94405867</v>
      </c>
      <c r="L46">
        <v>65.230330750000022</v>
      </c>
      <c r="M46">
        <v>0</v>
      </c>
      <c r="N46">
        <v>30</v>
      </c>
      <c r="O46">
        <v>25.189479190357062</v>
      </c>
      <c r="P46">
        <v>59.472000000000001</v>
      </c>
      <c r="Q46">
        <v>2.7715997399999996</v>
      </c>
      <c r="R46">
        <v>10.767085399999997</v>
      </c>
      <c r="S46">
        <v>6.7030854</v>
      </c>
      <c r="T46">
        <v>0</v>
      </c>
      <c r="U46">
        <v>275.80192199999999</v>
      </c>
      <c r="V46">
        <v>4.6068023741007185</v>
      </c>
      <c r="W46">
        <v>11.723790287769782</v>
      </c>
      <c r="X46">
        <v>37.46260116906474</v>
      </c>
      <c r="Y46">
        <v>0</v>
      </c>
      <c r="Z46">
        <v>1.6646652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6.4459999999999988</v>
      </c>
      <c r="AL46">
        <v>2.6559000000000013</v>
      </c>
      <c r="AM46">
        <v>0</v>
      </c>
      <c r="AN46">
        <v>0</v>
      </c>
      <c r="AO46">
        <v>0</v>
      </c>
      <c r="AP46">
        <v>0.2928366</v>
      </c>
      <c r="AQ46">
        <v>0</v>
      </c>
      <c r="AR46">
        <v>2.243328</v>
      </c>
      <c r="AS46">
        <v>3.7584888000000003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27.686451853574258</v>
      </c>
      <c r="BB46">
        <f t="shared" si="0"/>
        <v>684.04752172771816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164.94405867</v>
      </c>
      <c r="L47">
        <v>65.230330750000022</v>
      </c>
      <c r="M47">
        <v>0</v>
      </c>
      <c r="N47">
        <v>30</v>
      </c>
      <c r="O47">
        <v>25.189479190357062</v>
      </c>
      <c r="P47">
        <v>60.958800000000004</v>
      </c>
      <c r="Q47">
        <v>2.7715997399999996</v>
      </c>
      <c r="R47">
        <v>10.767085399999997</v>
      </c>
      <c r="S47">
        <v>6.7030854</v>
      </c>
      <c r="T47">
        <v>0</v>
      </c>
      <c r="U47">
        <v>275.80192199999999</v>
      </c>
      <c r="V47">
        <v>4.6068023741007185</v>
      </c>
      <c r="W47">
        <v>11.723790287769782</v>
      </c>
      <c r="X47">
        <v>37.46260116906474</v>
      </c>
      <c r="Y47">
        <v>0</v>
      </c>
      <c r="Z47">
        <v>1.6646652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6.4459999999999988</v>
      </c>
      <c r="AL47">
        <v>2.6559000000000013</v>
      </c>
      <c r="AM47">
        <v>0</v>
      </c>
      <c r="AN47">
        <v>0</v>
      </c>
      <c r="AO47">
        <v>0</v>
      </c>
      <c r="AP47">
        <v>0.2928366</v>
      </c>
      <c r="AQ47">
        <v>0</v>
      </c>
      <c r="AR47">
        <v>2.243328</v>
      </c>
      <c r="AS47">
        <v>3.7584888000000003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27.744288373574253</v>
      </c>
      <c r="BB47">
        <f t="shared" si="0"/>
        <v>685.47648520771816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164.94405867</v>
      </c>
      <c r="L48">
        <v>65.230330750000022</v>
      </c>
      <c r="M48">
        <v>0</v>
      </c>
      <c r="N48">
        <v>30</v>
      </c>
      <c r="O48">
        <v>25.189479190357062</v>
      </c>
      <c r="P48">
        <v>60.958800000000004</v>
      </c>
      <c r="Q48">
        <v>2.7715997399999996</v>
      </c>
      <c r="R48">
        <v>10.767085399999997</v>
      </c>
      <c r="S48">
        <v>6.7030854</v>
      </c>
      <c r="T48">
        <v>0</v>
      </c>
      <c r="U48">
        <v>275.80192199999999</v>
      </c>
      <c r="V48">
        <v>4.6068023741007185</v>
      </c>
      <c r="W48">
        <v>11.723790287769782</v>
      </c>
      <c r="X48">
        <v>37.46260116906474</v>
      </c>
      <c r="Y48">
        <v>0</v>
      </c>
      <c r="Z48">
        <v>1.6646652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6.4459999999999988</v>
      </c>
      <c r="AL48">
        <v>2.6559000000000013</v>
      </c>
      <c r="AM48">
        <v>0</v>
      </c>
      <c r="AN48">
        <v>0</v>
      </c>
      <c r="AO48">
        <v>0</v>
      </c>
      <c r="AP48">
        <v>0.2928366</v>
      </c>
      <c r="AQ48">
        <v>0</v>
      </c>
      <c r="AR48">
        <v>2.243328</v>
      </c>
      <c r="AS48">
        <v>3.7584888000000003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27.744288373574253</v>
      </c>
      <c r="BB48">
        <f t="shared" si="0"/>
        <v>685.47648520771816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164.94405867</v>
      </c>
      <c r="L49">
        <v>54.291001971601737</v>
      </c>
      <c r="M49">
        <v>0</v>
      </c>
      <c r="N49">
        <v>30</v>
      </c>
      <c r="O49">
        <v>25.189479190357062</v>
      </c>
      <c r="P49">
        <v>60.958800000000004</v>
      </c>
      <c r="Q49">
        <v>5.54273974</v>
      </c>
      <c r="R49">
        <v>10.767085399999997</v>
      </c>
      <c r="S49">
        <v>6.7030854</v>
      </c>
      <c r="T49">
        <v>0</v>
      </c>
      <c r="U49">
        <v>275.80192199999999</v>
      </c>
      <c r="V49">
        <v>4.6068023741007185</v>
      </c>
      <c r="W49">
        <v>11.723790287769782</v>
      </c>
      <c r="X49">
        <v>37.46260116906474</v>
      </c>
      <c r="Y49">
        <v>0</v>
      </c>
      <c r="Z49">
        <v>1.6646652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6.4459999999999988</v>
      </c>
      <c r="AL49">
        <v>2.6559000000000013</v>
      </c>
      <c r="AM49">
        <v>0</v>
      </c>
      <c r="AN49">
        <v>0</v>
      </c>
      <c r="AO49">
        <v>0</v>
      </c>
      <c r="AP49">
        <v>0.2928366</v>
      </c>
      <c r="AQ49">
        <v>0</v>
      </c>
      <c r="AR49">
        <v>2.243328</v>
      </c>
      <c r="AS49">
        <v>3.7584888000000003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27.426545902999631</v>
      </c>
      <c r="BB49">
        <f t="shared" si="0"/>
        <v>677.62603889989452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164.94405867</v>
      </c>
      <c r="L50">
        <v>48.298802837402604</v>
      </c>
      <c r="M50">
        <v>0</v>
      </c>
      <c r="N50">
        <v>30</v>
      </c>
      <c r="O50">
        <v>25.189479190357062</v>
      </c>
      <c r="P50">
        <v>60.958800000000004</v>
      </c>
      <c r="Q50">
        <v>5.54273974</v>
      </c>
      <c r="R50">
        <v>10.767085399999997</v>
      </c>
      <c r="S50">
        <v>6.7030854</v>
      </c>
      <c r="T50">
        <v>0</v>
      </c>
      <c r="U50">
        <v>275.80192199999999</v>
      </c>
      <c r="V50">
        <v>4.6068023741007185</v>
      </c>
      <c r="W50">
        <v>11.723790287769782</v>
      </c>
      <c r="X50">
        <v>37.46260116906474</v>
      </c>
      <c r="Y50">
        <v>0</v>
      </c>
      <c r="Z50">
        <v>1.6646652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6.4459999999999988</v>
      </c>
      <c r="AL50">
        <v>2.6559000000000013</v>
      </c>
      <c r="AM50">
        <v>0</v>
      </c>
      <c r="AN50">
        <v>0</v>
      </c>
      <c r="AO50">
        <v>0</v>
      </c>
      <c r="AP50">
        <v>0.2928366</v>
      </c>
      <c r="AQ50">
        <v>0</v>
      </c>
      <c r="AR50">
        <v>2.243328</v>
      </c>
      <c r="AS50">
        <v>3.7584888000000003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27.193449356679285</v>
      </c>
      <c r="BB50">
        <f t="shared" si="0"/>
        <v>671.86693631201581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164.94405867</v>
      </c>
      <c r="L51">
        <v>47.300102981702743</v>
      </c>
      <c r="M51">
        <v>0</v>
      </c>
      <c r="N51">
        <v>30</v>
      </c>
      <c r="O51">
        <v>25.189479190357062</v>
      </c>
      <c r="P51">
        <v>60.958800000000004</v>
      </c>
      <c r="Q51">
        <v>5.54273974</v>
      </c>
      <c r="R51">
        <v>10.767085399999997</v>
      </c>
      <c r="S51">
        <v>6.7030854</v>
      </c>
      <c r="T51">
        <v>0</v>
      </c>
      <c r="U51">
        <v>275.80192199999999</v>
      </c>
      <c r="V51">
        <v>4.6068023741007185</v>
      </c>
      <c r="W51">
        <v>11.723790287769782</v>
      </c>
      <c r="X51">
        <v>37.46260116906474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6.4459999999999988</v>
      </c>
      <c r="AL51">
        <v>2.6559000000000013</v>
      </c>
      <c r="AM51">
        <v>0</v>
      </c>
      <c r="AN51">
        <v>0</v>
      </c>
      <c r="AO51">
        <v>0</v>
      </c>
      <c r="AP51">
        <v>0.2928366</v>
      </c>
      <c r="AQ51">
        <v>0</v>
      </c>
      <c r="AR51">
        <v>2.8041599999999995</v>
      </c>
      <c r="AS51">
        <v>3.7584888000000003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27.111660724292559</v>
      </c>
      <c r="BB51">
        <f t="shared" si="0"/>
        <v>669.84619188870272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164.94405867</v>
      </c>
      <c r="L52">
        <v>47.300102981702743</v>
      </c>
      <c r="M52">
        <v>0</v>
      </c>
      <c r="N52">
        <v>30</v>
      </c>
      <c r="O52">
        <v>25.189479190357062</v>
      </c>
      <c r="P52">
        <v>60.958800000000004</v>
      </c>
      <c r="Q52">
        <v>5.54273974</v>
      </c>
      <c r="R52">
        <v>10.767085399999997</v>
      </c>
      <c r="S52">
        <v>6.7030854</v>
      </c>
      <c r="T52">
        <v>0</v>
      </c>
      <c r="U52">
        <v>275.80192199999999</v>
      </c>
      <c r="V52">
        <v>4.6068023741007185</v>
      </c>
      <c r="W52">
        <v>11.723790287769782</v>
      </c>
      <c r="X52">
        <v>37.46260116906474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6.4459999999999988</v>
      </c>
      <c r="AL52">
        <v>2.6559000000000013</v>
      </c>
      <c r="AM52">
        <v>0</v>
      </c>
      <c r="AN52">
        <v>0</v>
      </c>
      <c r="AO52">
        <v>0</v>
      </c>
      <c r="AP52">
        <v>0.2928366</v>
      </c>
      <c r="AQ52">
        <v>0</v>
      </c>
      <c r="AR52">
        <v>2.8041599999999995</v>
      </c>
      <c r="AS52">
        <v>3.7584888000000003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27.111660724292559</v>
      </c>
      <c r="BB52">
        <f t="shared" si="0"/>
        <v>669.84619188870272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164.94405867</v>
      </c>
      <c r="L53">
        <v>42.944093795093792</v>
      </c>
      <c r="M53">
        <v>0</v>
      </c>
      <c r="N53">
        <v>30</v>
      </c>
      <c r="O53">
        <v>25.189479190357062</v>
      </c>
      <c r="P53">
        <v>60.958800000000004</v>
      </c>
      <c r="Q53">
        <v>5.54273974</v>
      </c>
      <c r="R53">
        <v>10.767085399999997</v>
      </c>
      <c r="S53">
        <v>6.7030854</v>
      </c>
      <c r="T53">
        <v>0</v>
      </c>
      <c r="U53">
        <v>282.29242500000004</v>
      </c>
      <c r="V53">
        <v>4.6068023741007185</v>
      </c>
      <c r="W53">
        <v>11.783363482014385</v>
      </c>
      <c r="X53">
        <v>37.46260116906474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6.4459999999999988</v>
      </c>
      <c r="AL53">
        <v>2.6559000000000013</v>
      </c>
      <c r="AM53">
        <v>0</v>
      </c>
      <c r="AN53">
        <v>0</v>
      </c>
      <c r="AO53">
        <v>0</v>
      </c>
      <c r="AP53">
        <v>0.2928366</v>
      </c>
      <c r="AQ53">
        <v>0</v>
      </c>
      <c r="AR53">
        <v>2.8041599999999995</v>
      </c>
      <c r="AS53">
        <v>3.7584888000000003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27.197009644230992</v>
      </c>
      <c r="BB53">
        <f t="shared" si="0"/>
        <v>671.9549099763999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163.64429999999999</v>
      </c>
      <c r="L54">
        <v>42.944093795093792</v>
      </c>
      <c r="M54">
        <v>0</v>
      </c>
      <c r="N54">
        <v>30</v>
      </c>
      <c r="O54">
        <v>25.189479190357062</v>
      </c>
      <c r="P54">
        <v>60.958800000000004</v>
      </c>
      <c r="Q54">
        <v>5.54273974</v>
      </c>
      <c r="R54">
        <v>10.767085399999997</v>
      </c>
      <c r="S54">
        <v>6.7030854</v>
      </c>
      <c r="T54">
        <v>0</v>
      </c>
      <c r="U54">
        <v>282.29242500000004</v>
      </c>
      <c r="V54">
        <v>3.1934310071942451</v>
      </c>
      <c r="W54">
        <v>9.4381787769784165</v>
      </c>
      <c r="X54">
        <v>37.46260116906474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6.4459999999999988</v>
      </c>
      <c r="AL54">
        <v>2.6559000000000013</v>
      </c>
      <c r="AM54">
        <v>0</v>
      </c>
      <c r="AN54">
        <v>0</v>
      </c>
      <c r="AO54">
        <v>0</v>
      </c>
      <c r="AP54">
        <v>0.2928366</v>
      </c>
      <c r="AQ54">
        <v>0</v>
      </c>
      <c r="AR54">
        <v>3.3649919999999995</v>
      </c>
      <c r="AS54">
        <v>3.7584888000000003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27.022057621610838</v>
      </c>
      <c r="BB54">
        <f t="shared" si="0"/>
        <v>667.63237925707745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163.64429999999999</v>
      </c>
      <c r="L55">
        <v>42.944093795093792</v>
      </c>
      <c r="M55">
        <v>0</v>
      </c>
      <c r="N55">
        <v>30</v>
      </c>
      <c r="O55">
        <v>25.189479190357062</v>
      </c>
      <c r="P55">
        <v>62.241165000000002</v>
      </c>
      <c r="Q55">
        <v>4.0949397400000001</v>
      </c>
      <c r="R55">
        <v>8.7489238279999988</v>
      </c>
      <c r="S55">
        <v>5.4708193859999996</v>
      </c>
      <c r="T55">
        <v>0</v>
      </c>
      <c r="U55">
        <v>282.29242500000004</v>
      </c>
      <c r="V55">
        <v>3.1934310071942451</v>
      </c>
      <c r="W55">
        <v>9.4381787769784165</v>
      </c>
      <c r="X55">
        <v>37.46260116906474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6.4459999999999988</v>
      </c>
      <c r="AL55">
        <v>2.6559000000000013</v>
      </c>
      <c r="AM55">
        <v>0</v>
      </c>
      <c r="AN55">
        <v>0</v>
      </c>
      <c r="AO55">
        <v>0</v>
      </c>
      <c r="AP55">
        <v>0.2928366</v>
      </c>
      <c r="AQ55">
        <v>0</v>
      </c>
      <c r="AR55">
        <v>2.8041599999999995</v>
      </c>
      <c r="AS55">
        <v>3.7584888000000003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26.867364302010838</v>
      </c>
      <c r="BB55">
        <f t="shared" si="0"/>
        <v>663.81037799067747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163.64429999999999</v>
      </c>
      <c r="L56">
        <v>42.944093795093792</v>
      </c>
      <c r="M56">
        <v>0</v>
      </c>
      <c r="N56">
        <v>30</v>
      </c>
      <c r="O56">
        <v>25.189479190357062</v>
      </c>
      <c r="P56">
        <v>62.241165000000002</v>
      </c>
      <c r="Q56">
        <v>4.0949397400000001</v>
      </c>
      <c r="R56">
        <v>8.4797391999999991</v>
      </c>
      <c r="S56">
        <v>5.1545743999999996</v>
      </c>
      <c r="T56">
        <v>0</v>
      </c>
      <c r="U56">
        <v>282.29242500000004</v>
      </c>
      <c r="V56">
        <v>3.1934310071942451</v>
      </c>
      <c r="W56">
        <v>9.4381787769784165</v>
      </c>
      <c r="X56">
        <v>37.46260116906474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6.4459999999999988</v>
      </c>
      <c r="AL56">
        <v>2.6559000000000013</v>
      </c>
      <c r="AM56">
        <v>0</v>
      </c>
      <c r="AN56">
        <v>0</v>
      </c>
      <c r="AO56">
        <v>0</v>
      </c>
      <c r="AP56">
        <v>0.2928366</v>
      </c>
      <c r="AQ56">
        <v>0</v>
      </c>
      <c r="AR56">
        <v>2.8041599999999995</v>
      </c>
      <c r="AS56">
        <v>3.7584888000000003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26.84459117001084</v>
      </c>
      <c r="BB56">
        <f t="shared" si="0"/>
        <v>663.24772150867739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163.64429999999999</v>
      </c>
      <c r="L57">
        <v>42.944093795093792</v>
      </c>
      <c r="M57">
        <v>0</v>
      </c>
      <c r="N57">
        <v>30</v>
      </c>
      <c r="O57">
        <v>25.189479190357062</v>
      </c>
      <c r="P57">
        <v>62.241165000000002</v>
      </c>
      <c r="Q57">
        <v>4.0949397400000001</v>
      </c>
      <c r="R57">
        <v>8.4797391999999991</v>
      </c>
      <c r="S57">
        <v>5.1545743999999996</v>
      </c>
      <c r="T57">
        <v>0</v>
      </c>
      <c r="U57">
        <v>300.07462499999997</v>
      </c>
      <c r="V57">
        <v>3.1934310071942451</v>
      </c>
      <c r="W57">
        <v>9.4381787769784165</v>
      </c>
      <c r="X57">
        <v>37.46260116906474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6.4459999999999988</v>
      </c>
      <c r="AL57">
        <v>2.6559000000000013</v>
      </c>
      <c r="AM57">
        <v>0</v>
      </c>
      <c r="AN57">
        <v>0</v>
      </c>
      <c r="AO57">
        <v>0</v>
      </c>
      <c r="AP57">
        <v>0.2928366</v>
      </c>
      <c r="AQ57">
        <v>0</v>
      </c>
      <c r="AR57">
        <v>12.338303999999997</v>
      </c>
      <c r="AS57">
        <v>6.2185905600000009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28.002894906010802</v>
      </c>
      <c r="BB57">
        <f t="shared" si="0"/>
        <v>691.86586353267739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163.64429999999999</v>
      </c>
      <c r="L58">
        <v>42.944093795093792</v>
      </c>
      <c r="M58">
        <v>0</v>
      </c>
      <c r="N58">
        <v>30</v>
      </c>
      <c r="O58">
        <v>25.189479190357062</v>
      </c>
      <c r="P58">
        <v>62.241165000000002</v>
      </c>
      <c r="Q58">
        <v>4.0949397400000001</v>
      </c>
      <c r="R58">
        <v>8.4797391999999991</v>
      </c>
      <c r="S58">
        <v>5.1545743999999996</v>
      </c>
      <c r="T58">
        <v>0</v>
      </c>
      <c r="U58">
        <v>305.85383999999999</v>
      </c>
      <c r="V58">
        <v>3.1934310071942451</v>
      </c>
      <c r="W58">
        <v>9.4381787769784165</v>
      </c>
      <c r="X58">
        <v>37.46260116906474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6.4459999999999988</v>
      </c>
      <c r="AL58">
        <v>2.6559000000000013</v>
      </c>
      <c r="AM58">
        <v>0</v>
      </c>
      <c r="AN58">
        <v>0</v>
      </c>
      <c r="AO58">
        <v>0</v>
      </c>
      <c r="AP58">
        <v>0.2928366</v>
      </c>
      <c r="AQ58">
        <v>0</v>
      </c>
      <c r="AR58">
        <v>12.338303999999997</v>
      </c>
      <c r="AS58">
        <v>6.2185905600000009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28.227706171930841</v>
      </c>
      <c r="BB58">
        <f t="shared" si="0"/>
        <v>697.42026726675738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157.63680000000002</v>
      </c>
      <c r="L59">
        <v>42.944093795093792</v>
      </c>
      <c r="M59">
        <v>0</v>
      </c>
      <c r="N59">
        <v>30</v>
      </c>
      <c r="O59">
        <v>25.189479190357062</v>
      </c>
      <c r="P59">
        <v>62.241165000000002</v>
      </c>
      <c r="Q59">
        <v>4.0949397400000001</v>
      </c>
      <c r="R59">
        <v>8.4797391999999991</v>
      </c>
      <c r="S59">
        <v>5.1545743999999996</v>
      </c>
      <c r="T59">
        <v>0</v>
      </c>
      <c r="U59">
        <v>311.18849999999998</v>
      </c>
      <c r="V59">
        <v>3.1934310071942451</v>
      </c>
      <c r="W59">
        <v>9.4381787769784165</v>
      </c>
      <c r="X59">
        <v>37.46260116906474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6.4459999999999988</v>
      </c>
      <c r="AL59">
        <v>2.6559000000000013</v>
      </c>
      <c r="AM59">
        <v>0</v>
      </c>
      <c r="AN59">
        <v>0</v>
      </c>
      <c r="AO59">
        <v>0</v>
      </c>
      <c r="AP59">
        <v>0.2928366</v>
      </c>
      <c r="AQ59">
        <v>0</v>
      </c>
      <c r="AR59">
        <v>2.243328</v>
      </c>
      <c r="AS59">
        <v>6.2185905600000009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27.808838281930875</v>
      </c>
      <c r="BB59">
        <f t="shared" si="0"/>
        <v>687.07131915675734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157.63680000000002</v>
      </c>
      <c r="L60">
        <v>42.944093795093792</v>
      </c>
      <c r="M60">
        <v>0</v>
      </c>
      <c r="N60">
        <v>30</v>
      </c>
      <c r="O60">
        <v>25.189479190357062</v>
      </c>
      <c r="P60">
        <v>62.241165000000002</v>
      </c>
      <c r="Q60">
        <v>4.0949397400000001</v>
      </c>
      <c r="R60">
        <v>8.4797391999999991</v>
      </c>
      <c r="S60">
        <v>5.1545743999999996</v>
      </c>
      <c r="T60">
        <v>0</v>
      </c>
      <c r="U60">
        <v>315.63405</v>
      </c>
      <c r="V60">
        <v>3.1934310071942451</v>
      </c>
      <c r="W60">
        <v>9.4381787769784165</v>
      </c>
      <c r="X60">
        <v>37.46260116906474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6.4459999999999988</v>
      </c>
      <c r="AL60">
        <v>2.6559000000000013</v>
      </c>
      <c r="AM60">
        <v>0</v>
      </c>
      <c r="AN60">
        <v>0</v>
      </c>
      <c r="AO60">
        <v>0</v>
      </c>
      <c r="AP60">
        <v>0.2928366</v>
      </c>
      <c r="AQ60">
        <v>0</v>
      </c>
      <c r="AR60">
        <v>2.243328</v>
      </c>
      <c r="AS60">
        <v>2.6651102399999997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27.843540216090894</v>
      </c>
      <c r="BB60">
        <f t="shared" si="0"/>
        <v>687.92868690259741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142.47146700000002</v>
      </c>
      <c r="L61">
        <v>42.944093795093792</v>
      </c>
      <c r="M61">
        <v>0</v>
      </c>
      <c r="N61">
        <v>30</v>
      </c>
      <c r="O61">
        <v>25.189479190357062</v>
      </c>
      <c r="P61">
        <v>62.241165000000002</v>
      </c>
      <c r="Q61">
        <v>4.0949397400000001</v>
      </c>
      <c r="R61">
        <v>8.4797391999999991</v>
      </c>
      <c r="S61">
        <v>5.1545743999999996</v>
      </c>
      <c r="T61">
        <v>0</v>
      </c>
      <c r="U61">
        <v>320.07960000000003</v>
      </c>
      <c r="V61">
        <v>3.1934310071942451</v>
      </c>
      <c r="W61">
        <v>9.4381787769784165</v>
      </c>
      <c r="X61">
        <v>28.509422805755392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6.4459999999999988</v>
      </c>
      <c r="AL61">
        <v>0.59020000000000017</v>
      </c>
      <c r="AM61">
        <v>0</v>
      </c>
      <c r="AN61">
        <v>0</v>
      </c>
      <c r="AO61">
        <v>0</v>
      </c>
      <c r="AP61">
        <v>0.2928366</v>
      </c>
      <c r="AQ61">
        <v>0</v>
      </c>
      <c r="AR61">
        <v>2.243328</v>
      </c>
      <c r="AS61">
        <v>2.6651102399999997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26.997905996116849</v>
      </c>
      <c r="BB61">
        <f t="shared" si="0"/>
        <v>667.0356597592621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142.47146700000002</v>
      </c>
      <c r="L62">
        <v>42.944093795093792</v>
      </c>
      <c r="M62">
        <v>0</v>
      </c>
      <c r="N62">
        <v>30</v>
      </c>
      <c r="O62">
        <v>25.189479190357062</v>
      </c>
      <c r="P62">
        <v>62.241165000000002</v>
      </c>
      <c r="Q62">
        <v>4.0949397400000001</v>
      </c>
      <c r="R62">
        <v>8.4797391999999991</v>
      </c>
      <c r="S62">
        <v>5.1545743999999996</v>
      </c>
      <c r="T62">
        <v>0</v>
      </c>
      <c r="U62">
        <v>324.52514999999994</v>
      </c>
      <c r="V62">
        <v>3.1934310071942451</v>
      </c>
      <c r="W62">
        <v>9.4381787769784165</v>
      </c>
      <c r="X62">
        <v>28.509422805755392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6.4459999999999988</v>
      </c>
      <c r="AL62">
        <v>0.59020000000000017</v>
      </c>
      <c r="AM62">
        <v>0</v>
      </c>
      <c r="AN62">
        <v>0</v>
      </c>
      <c r="AO62">
        <v>0</v>
      </c>
      <c r="AP62">
        <v>1.2689585999999997</v>
      </c>
      <c r="AQ62">
        <v>0</v>
      </c>
      <c r="AR62">
        <v>2.243328</v>
      </c>
      <c r="AS62">
        <v>2.6651102399999997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27.208808717956778</v>
      </c>
      <c r="BB62">
        <f t="shared" si="0"/>
        <v>672.2464290374221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142.47146700000002</v>
      </c>
      <c r="L63">
        <v>34.954494949494944</v>
      </c>
      <c r="M63">
        <v>0</v>
      </c>
      <c r="N63">
        <v>30</v>
      </c>
      <c r="O63">
        <v>25.189479190357062</v>
      </c>
      <c r="P63">
        <v>62.241165000000002</v>
      </c>
      <c r="Q63">
        <v>4.0949397400000001</v>
      </c>
      <c r="R63">
        <v>8.4797391999999991</v>
      </c>
      <c r="S63">
        <v>5.1545743999999996</v>
      </c>
      <c r="T63">
        <v>0</v>
      </c>
      <c r="U63">
        <v>328.97069999999997</v>
      </c>
      <c r="V63">
        <v>3.1934310071942451</v>
      </c>
      <c r="W63">
        <v>9.4381787769784165</v>
      </c>
      <c r="X63">
        <v>28.509422805755392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6.4459999999999988</v>
      </c>
      <c r="AL63">
        <v>0.59020000000000017</v>
      </c>
      <c r="AM63">
        <v>0</v>
      </c>
      <c r="AN63">
        <v>0</v>
      </c>
      <c r="AO63">
        <v>0</v>
      </c>
      <c r="AP63">
        <v>1.2689585999999997</v>
      </c>
      <c r="AQ63">
        <v>0</v>
      </c>
      <c r="AR63">
        <v>2.8041599999999995</v>
      </c>
      <c r="AS63">
        <v>2.6651102399999997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27.092761927023002</v>
      </c>
      <c r="BB63">
        <f t="shared" si="0"/>
        <v>669.37925898275705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142.47146700000002</v>
      </c>
      <c r="L64">
        <v>34.954494949494944</v>
      </c>
      <c r="M64">
        <v>0</v>
      </c>
      <c r="N64">
        <v>30</v>
      </c>
      <c r="O64">
        <v>25.189479190357062</v>
      </c>
      <c r="P64">
        <v>62.241165000000002</v>
      </c>
      <c r="Q64">
        <v>4.0949397400000001</v>
      </c>
      <c r="R64">
        <v>8.4797391999999991</v>
      </c>
      <c r="S64">
        <v>5.1545743999999996</v>
      </c>
      <c r="T64">
        <v>0</v>
      </c>
      <c r="U64">
        <v>330.96230639999993</v>
      </c>
      <c r="V64">
        <v>3.1934310071942451</v>
      </c>
      <c r="W64">
        <v>9.4381787769784165</v>
      </c>
      <c r="X64">
        <v>28.509422805755392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6.4459999999999988</v>
      </c>
      <c r="AL64">
        <v>0.59020000000000017</v>
      </c>
      <c r="AM64">
        <v>0</v>
      </c>
      <c r="AN64">
        <v>0</v>
      </c>
      <c r="AO64">
        <v>0</v>
      </c>
      <c r="AP64">
        <v>0.2928366</v>
      </c>
      <c r="AQ64">
        <v>0</v>
      </c>
      <c r="AR64">
        <v>2.8041599999999995</v>
      </c>
      <c r="AS64">
        <v>2.6651102399999997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27.132264193982984</v>
      </c>
      <c r="BB64">
        <f t="shared" si="0"/>
        <v>670.35524111579696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140.09490000000002</v>
      </c>
      <c r="L65">
        <v>34.954494949494944</v>
      </c>
      <c r="M65">
        <v>0</v>
      </c>
      <c r="N65">
        <v>30</v>
      </c>
      <c r="O65">
        <v>25.189479190357062</v>
      </c>
      <c r="P65">
        <v>62.241165000000002</v>
      </c>
      <c r="Q65">
        <v>4.0949397400000001</v>
      </c>
      <c r="R65">
        <v>8.4797391999999991</v>
      </c>
      <c r="S65">
        <v>5.1545743999999996</v>
      </c>
      <c r="T65">
        <v>0</v>
      </c>
      <c r="U65">
        <v>330.96230639999993</v>
      </c>
      <c r="V65">
        <v>3.1934310071942451</v>
      </c>
      <c r="W65">
        <v>9.4381787769784165</v>
      </c>
      <c r="X65">
        <v>37.46260116906474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6.4459999999999988</v>
      </c>
      <c r="AL65">
        <v>0.59020000000000017</v>
      </c>
      <c r="AM65">
        <v>0</v>
      </c>
      <c r="AN65">
        <v>0</v>
      </c>
      <c r="AO65">
        <v>0</v>
      </c>
      <c r="AP65">
        <v>0.2928366</v>
      </c>
      <c r="AQ65">
        <v>0</v>
      </c>
      <c r="AR65">
        <v>2.8041599999999995</v>
      </c>
      <c r="AS65">
        <v>2.6651102399999997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27.388094426172223</v>
      </c>
      <c r="BB65">
        <f t="shared" si="0"/>
        <v>676.67602224691711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141.05609999999999</v>
      </c>
      <c r="L66">
        <v>34.954494949494944</v>
      </c>
      <c r="M66">
        <v>0</v>
      </c>
      <c r="N66">
        <v>30</v>
      </c>
      <c r="O66">
        <v>25.189479190357062</v>
      </c>
      <c r="P66">
        <v>62.241165000000002</v>
      </c>
      <c r="Q66">
        <v>4.0949397400000001</v>
      </c>
      <c r="R66">
        <v>8.4797391999999991</v>
      </c>
      <c r="S66">
        <v>5.1545743999999996</v>
      </c>
      <c r="T66">
        <v>0</v>
      </c>
      <c r="U66">
        <v>330.96230639999993</v>
      </c>
      <c r="V66">
        <v>3.1934310071942451</v>
      </c>
      <c r="W66">
        <v>9.4381787769784165</v>
      </c>
      <c r="X66">
        <v>37.46260116906474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6.4459999999999988</v>
      </c>
      <c r="AL66">
        <v>0.59020000000000017</v>
      </c>
      <c r="AM66">
        <v>0</v>
      </c>
      <c r="AN66">
        <v>0</v>
      </c>
      <c r="AO66">
        <v>0</v>
      </c>
      <c r="AP66">
        <v>0.2928366</v>
      </c>
      <c r="AQ66">
        <v>0</v>
      </c>
      <c r="AR66">
        <v>2.8041599999999995</v>
      </c>
      <c r="AS66">
        <v>2.6651102399999997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27.425485106172182</v>
      </c>
      <c r="BB66">
        <f t="shared" si="0"/>
        <v>677.59983156691703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145.62180000000001</v>
      </c>
      <c r="L67">
        <v>34.954494949494944</v>
      </c>
      <c r="M67">
        <v>0</v>
      </c>
      <c r="N67">
        <v>30</v>
      </c>
      <c r="O67">
        <v>25.189479190357062</v>
      </c>
      <c r="P67">
        <v>62.241165000000002</v>
      </c>
      <c r="Q67">
        <v>4.0949397400000001</v>
      </c>
      <c r="R67">
        <v>8.4797391999999991</v>
      </c>
      <c r="S67">
        <v>5.1545743999999996</v>
      </c>
      <c r="T67">
        <v>0</v>
      </c>
      <c r="U67">
        <v>330.96230639999993</v>
      </c>
      <c r="V67">
        <v>3.1934310071942451</v>
      </c>
      <c r="W67">
        <v>9.4381787769784165</v>
      </c>
      <c r="X67">
        <v>37.46260116906474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6.4459999999999988</v>
      </c>
      <c r="AL67">
        <v>0.59020000000000017</v>
      </c>
      <c r="AM67">
        <v>0</v>
      </c>
      <c r="AN67">
        <v>0</v>
      </c>
      <c r="AO67">
        <v>0</v>
      </c>
      <c r="AP67">
        <v>0.2928366</v>
      </c>
      <c r="AQ67">
        <v>0</v>
      </c>
      <c r="AR67">
        <v>2.8041599999999995</v>
      </c>
      <c r="AS67">
        <v>2.6651102399999997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27.603090836172193</v>
      </c>
      <c r="BB67">
        <f t="shared" si="0"/>
        <v>681.98792583691716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148.02480000000003</v>
      </c>
      <c r="L68">
        <v>34.954494949494944</v>
      </c>
      <c r="M68">
        <v>0</v>
      </c>
      <c r="N68">
        <v>30</v>
      </c>
      <c r="O68">
        <v>25.189479190357062</v>
      </c>
      <c r="P68">
        <v>62.241165000000002</v>
      </c>
      <c r="Q68">
        <v>4.0949397400000001</v>
      </c>
      <c r="R68">
        <v>8.4797391999999991</v>
      </c>
      <c r="S68">
        <v>5.1545743999999996</v>
      </c>
      <c r="T68">
        <v>0</v>
      </c>
      <c r="U68">
        <v>330.96230639999993</v>
      </c>
      <c r="V68">
        <v>3.1934310071942451</v>
      </c>
      <c r="W68">
        <v>9.4381787769784165</v>
      </c>
      <c r="X68">
        <v>37.46260116906474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6.4459999999999988</v>
      </c>
      <c r="AL68">
        <v>0.59020000000000017</v>
      </c>
      <c r="AM68">
        <v>0</v>
      </c>
      <c r="AN68">
        <v>0</v>
      </c>
      <c r="AO68">
        <v>0</v>
      </c>
      <c r="AP68">
        <v>0.2928366</v>
      </c>
      <c r="AQ68">
        <v>0</v>
      </c>
      <c r="AR68">
        <v>3.3649919999999995</v>
      </c>
      <c r="AS68">
        <v>2.6651102399999997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27.718383850172216</v>
      </c>
      <c r="BB68">
        <f t="shared" ref="BB68:BB99" si="1">SUM(B68:AZ68)-BA68</f>
        <v>684.83646482291715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148.02480000000003</v>
      </c>
      <c r="L69">
        <v>36.89696616883117</v>
      </c>
      <c r="M69">
        <v>0</v>
      </c>
      <c r="N69">
        <v>30</v>
      </c>
      <c r="O69">
        <v>25.189479190357062</v>
      </c>
      <c r="P69">
        <v>62.241165000000002</v>
      </c>
      <c r="Q69">
        <v>4.0949397400000001</v>
      </c>
      <c r="R69">
        <v>8.4797391999999991</v>
      </c>
      <c r="S69">
        <v>5.1545743999999996</v>
      </c>
      <c r="T69">
        <v>0</v>
      </c>
      <c r="U69">
        <v>330.96230639999993</v>
      </c>
      <c r="V69">
        <v>3.1934310071942451</v>
      </c>
      <c r="W69">
        <v>9.4381787769784165</v>
      </c>
      <c r="X69">
        <v>37.46260116906474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5.9412886</v>
      </c>
      <c r="AI69">
        <v>0</v>
      </c>
      <c r="AJ69">
        <v>0</v>
      </c>
      <c r="AK69">
        <v>6.4459999999999988</v>
      </c>
      <c r="AL69">
        <v>0.59020000000000017</v>
      </c>
      <c r="AM69">
        <v>0</v>
      </c>
      <c r="AN69">
        <v>0</v>
      </c>
      <c r="AO69">
        <v>0</v>
      </c>
      <c r="AP69">
        <v>1.2689585999999997</v>
      </c>
      <c r="AQ69">
        <v>0</v>
      </c>
      <c r="AR69">
        <v>12.338303999999997</v>
      </c>
      <c r="AS69">
        <v>3.4168080000000001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28.441336100604403</v>
      </c>
      <c r="BB69">
        <f t="shared" si="1"/>
        <v>702.69840415182114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148.02480000000003</v>
      </c>
      <c r="L70">
        <v>40.064842111111119</v>
      </c>
      <c r="M70">
        <v>0</v>
      </c>
      <c r="N70">
        <v>30</v>
      </c>
      <c r="O70">
        <v>25.189479190357062</v>
      </c>
      <c r="P70">
        <v>62.241165000000002</v>
      </c>
      <c r="Q70">
        <v>4.0949397400000001</v>
      </c>
      <c r="R70">
        <v>8.4797391999999991</v>
      </c>
      <c r="S70">
        <v>5.1545743999999996</v>
      </c>
      <c r="T70">
        <v>0</v>
      </c>
      <c r="U70">
        <v>330.96230639999993</v>
      </c>
      <c r="V70">
        <v>3.1934310071942451</v>
      </c>
      <c r="W70">
        <v>9.4381787769784165</v>
      </c>
      <c r="X70">
        <v>37.46260116906474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2.3205531439999998</v>
      </c>
      <c r="AE70">
        <v>3.5847019999999992</v>
      </c>
      <c r="AF70">
        <v>0</v>
      </c>
      <c r="AG70">
        <v>0</v>
      </c>
      <c r="AH70">
        <v>11.8825772</v>
      </c>
      <c r="AI70">
        <v>0</v>
      </c>
      <c r="AJ70">
        <v>0</v>
      </c>
      <c r="AK70">
        <v>6.4459999999999988</v>
      </c>
      <c r="AL70">
        <v>0.59020000000000017</v>
      </c>
      <c r="AM70">
        <v>0</v>
      </c>
      <c r="AN70">
        <v>0</v>
      </c>
      <c r="AO70">
        <v>0</v>
      </c>
      <c r="AP70">
        <v>1.2689585999999997</v>
      </c>
      <c r="AQ70">
        <v>0</v>
      </c>
      <c r="AR70">
        <v>12.338303999999997</v>
      </c>
      <c r="AS70">
        <v>3.4168080000000001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29.025397150759105</v>
      </c>
      <c r="BB70">
        <f t="shared" si="1"/>
        <v>717.12876278794636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163.64429999999999</v>
      </c>
      <c r="L71">
        <v>43.443443722943734</v>
      </c>
      <c r="M71">
        <v>0</v>
      </c>
      <c r="N71">
        <v>30</v>
      </c>
      <c r="O71">
        <v>25.189479190357062</v>
      </c>
      <c r="P71">
        <v>62.241165000000002</v>
      </c>
      <c r="Q71">
        <v>5.54273974</v>
      </c>
      <c r="R71">
        <v>10.767085399999997</v>
      </c>
      <c r="S71">
        <v>6.7030854</v>
      </c>
      <c r="T71">
        <v>0</v>
      </c>
      <c r="U71">
        <v>330.96230639999993</v>
      </c>
      <c r="V71">
        <v>4.6068023741007185</v>
      </c>
      <c r="W71">
        <v>11.783363482014385</v>
      </c>
      <c r="X71">
        <v>37.46260116906474</v>
      </c>
      <c r="Y71">
        <v>0</v>
      </c>
      <c r="Z71">
        <v>0</v>
      </c>
      <c r="AA71">
        <v>1.60528</v>
      </c>
      <c r="AB71">
        <v>3.3451901599999996</v>
      </c>
      <c r="AC71">
        <v>2.4581713599999997</v>
      </c>
      <c r="AD71">
        <v>2.3205531439999998</v>
      </c>
      <c r="AE71">
        <v>3.5847019999999992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6.4459999999999988</v>
      </c>
      <c r="AL71">
        <v>0.59020000000000017</v>
      </c>
      <c r="AM71">
        <v>0</v>
      </c>
      <c r="AN71">
        <v>0</v>
      </c>
      <c r="AO71">
        <v>0</v>
      </c>
      <c r="AP71">
        <v>1.2689585999999997</v>
      </c>
      <c r="AQ71">
        <v>0</v>
      </c>
      <c r="AR71">
        <v>2.243328</v>
      </c>
      <c r="AS71">
        <v>2.7334463999999996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30.216200444279512</v>
      </c>
      <c r="BB71">
        <f t="shared" si="1"/>
        <v>746.54986689820123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163.64429999999999</v>
      </c>
      <c r="L72">
        <v>44.442143578643581</v>
      </c>
      <c r="M72">
        <v>0</v>
      </c>
      <c r="N72">
        <v>30</v>
      </c>
      <c r="O72">
        <v>25.189479190357062</v>
      </c>
      <c r="P72">
        <v>62.241165000000002</v>
      </c>
      <c r="Q72">
        <v>5.54273974</v>
      </c>
      <c r="R72">
        <v>10.767085399999997</v>
      </c>
      <c r="S72">
        <v>6.7030854</v>
      </c>
      <c r="T72">
        <v>0</v>
      </c>
      <c r="U72">
        <v>330.96230639999993</v>
      </c>
      <c r="V72">
        <v>4.6068023741007185</v>
      </c>
      <c r="W72">
        <v>11.783363482014385</v>
      </c>
      <c r="X72">
        <v>37.46260116906474</v>
      </c>
      <c r="Y72">
        <v>0</v>
      </c>
      <c r="Z72">
        <v>0</v>
      </c>
      <c r="AA72">
        <v>5.0164999999999997</v>
      </c>
      <c r="AB72">
        <v>3.3451901599999996</v>
      </c>
      <c r="AC72">
        <v>4.9163427199999994</v>
      </c>
      <c r="AD72">
        <v>4.6411062879999996</v>
      </c>
      <c r="AE72">
        <v>7.1694039999999992</v>
      </c>
      <c r="AF72">
        <v>0</v>
      </c>
      <c r="AG72">
        <v>0</v>
      </c>
      <c r="AH72">
        <v>23.7651544</v>
      </c>
      <c r="AI72">
        <v>0.64668399999999993</v>
      </c>
      <c r="AJ72">
        <v>0</v>
      </c>
      <c r="AK72">
        <v>6.4459999999999988</v>
      </c>
      <c r="AL72">
        <v>5.9020000000000019</v>
      </c>
      <c r="AM72">
        <v>0</v>
      </c>
      <c r="AN72">
        <v>0</v>
      </c>
      <c r="AO72">
        <v>0</v>
      </c>
      <c r="AP72">
        <v>0.2928366</v>
      </c>
      <c r="AQ72">
        <v>0</v>
      </c>
      <c r="AR72">
        <v>2.243328</v>
      </c>
      <c r="AS72">
        <v>2.7334463999999996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31.138013223082741</v>
      </c>
      <c r="BB72">
        <f t="shared" si="1"/>
        <v>769.32505107909776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163.64429999999999</v>
      </c>
      <c r="L73">
        <v>40.047864213564218</v>
      </c>
      <c r="M73">
        <v>0</v>
      </c>
      <c r="N73">
        <v>30</v>
      </c>
      <c r="O73">
        <v>25.189479190357062</v>
      </c>
      <c r="P73">
        <v>62.241165000000002</v>
      </c>
      <c r="Q73">
        <v>3.8409397400000005</v>
      </c>
      <c r="R73">
        <v>8.4416391999999991</v>
      </c>
      <c r="S73">
        <v>5.3780943999999984</v>
      </c>
      <c r="T73">
        <v>0</v>
      </c>
      <c r="U73">
        <v>330.96230639999993</v>
      </c>
      <c r="V73">
        <v>3.1934310071942451</v>
      </c>
      <c r="W73">
        <v>9.4381787769784165</v>
      </c>
      <c r="X73">
        <v>37.46260116906474</v>
      </c>
      <c r="Y73">
        <v>0</v>
      </c>
      <c r="Z73">
        <v>3.3293303999999999</v>
      </c>
      <c r="AA73">
        <v>10.70561232</v>
      </c>
      <c r="AB73">
        <v>6.69038032</v>
      </c>
      <c r="AC73">
        <v>4.9163427199999994</v>
      </c>
      <c r="AD73">
        <v>6.9616594319999976</v>
      </c>
      <c r="AE73">
        <v>12.556885224000002</v>
      </c>
      <c r="AF73">
        <v>0</v>
      </c>
      <c r="AG73">
        <v>0</v>
      </c>
      <c r="AH73">
        <v>29.706442999999989</v>
      </c>
      <c r="AI73">
        <v>4.2034459999999996</v>
      </c>
      <c r="AJ73">
        <v>0</v>
      </c>
      <c r="AK73">
        <v>6.4459999999999988</v>
      </c>
      <c r="AL73">
        <v>13.574600000000002</v>
      </c>
      <c r="AM73">
        <v>0</v>
      </c>
      <c r="AN73">
        <v>0</v>
      </c>
      <c r="AO73">
        <v>0</v>
      </c>
      <c r="AP73">
        <v>0.2928366</v>
      </c>
      <c r="AQ73">
        <v>0</v>
      </c>
      <c r="AR73">
        <v>2.243328</v>
      </c>
      <c r="AS73">
        <v>2.7334463999999996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32.061392009752744</v>
      </c>
      <c r="BB73">
        <f t="shared" si="1"/>
        <v>792.13891750340611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163.64429999999999</v>
      </c>
      <c r="L74">
        <v>56.22680187590187</v>
      </c>
      <c r="M74">
        <v>0</v>
      </c>
      <c r="N74">
        <v>30</v>
      </c>
      <c r="O74">
        <v>25.189479190357062</v>
      </c>
      <c r="P74">
        <v>62.241165000000002</v>
      </c>
      <c r="Q74">
        <v>5.54273974</v>
      </c>
      <c r="R74">
        <v>10.767085399999997</v>
      </c>
      <c r="S74">
        <v>6.7030854</v>
      </c>
      <c r="T74">
        <v>0</v>
      </c>
      <c r="U74">
        <v>330.96230639999993</v>
      </c>
      <c r="V74">
        <v>4.6068023741007185</v>
      </c>
      <c r="W74">
        <v>11.783363482014385</v>
      </c>
      <c r="X74">
        <v>37.46260116906474</v>
      </c>
      <c r="Y74">
        <v>0</v>
      </c>
      <c r="Z74">
        <v>3.3293303999999999</v>
      </c>
      <c r="AA74">
        <v>10.70561232</v>
      </c>
      <c r="AB74">
        <v>6.69038032</v>
      </c>
      <c r="AC74">
        <v>4.9163427199999994</v>
      </c>
      <c r="AD74">
        <v>6.9616594319999976</v>
      </c>
      <c r="AE74">
        <v>12.556885224000002</v>
      </c>
      <c r="AF74">
        <v>0</v>
      </c>
      <c r="AG74">
        <v>0</v>
      </c>
      <c r="AH74">
        <v>29.706442999999989</v>
      </c>
      <c r="AI74">
        <v>4.2034459999999996</v>
      </c>
      <c r="AJ74">
        <v>0</v>
      </c>
      <c r="AK74">
        <v>6.4459999999999988</v>
      </c>
      <c r="AL74">
        <v>13.574600000000002</v>
      </c>
      <c r="AM74">
        <v>0</v>
      </c>
      <c r="AN74">
        <v>0</v>
      </c>
      <c r="AO74">
        <v>0</v>
      </c>
      <c r="AP74">
        <v>0.2928366</v>
      </c>
      <c r="AQ74">
        <v>0</v>
      </c>
      <c r="AR74">
        <v>2.243328</v>
      </c>
      <c r="AS74">
        <v>2.7334463999999996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33.045162481637817</v>
      </c>
      <c r="BB74">
        <f t="shared" si="1"/>
        <v>816.4448779658012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163.64429999999999</v>
      </c>
      <c r="L75">
        <v>58.086061423261185</v>
      </c>
      <c r="M75">
        <v>0</v>
      </c>
      <c r="N75">
        <v>30</v>
      </c>
      <c r="O75">
        <v>25.189479190357062</v>
      </c>
      <c r="P75">
        <v>62.241165000000002</v>
      </c>
      <c r="Q75">
        <v>5.54273974</v>
      </c>
      <c r="R75">
        <v>10.767085399999997</v>
      </c>
      <c r="S75">
        <v>6.7030854</v>
      </c>
      <c r="T75">
        <v>0</v>
      </c>
      <c r="U75">
        <v>330.96230639999993</v>
      </c>
      <c r="V75">
        <v>4.6068023741007185</v>
      </c>
      <c r="W75">
        <v>11.783363482014385</v>
      </c>
      <c r="X75">
        <v>37.46260116906474</v>
      </c>
      <c r="Y75">
        <v>0</v>
      </c>
      <c r="Z75">
        <v>3.3293303999999999</v>
      </c>
      <c r="AA75">
        <v>10.70561232</v>
      </c>
      <c r="AB75">
        <v>6.69038032</v>
      </c>
      <c r="AC75">
        <v>4.9163427199999994</v>
      </c>
      <c r="AD75">
        <v>6.9616594319999976</v>
      </c>
      <c r="AE75">
        <v>12.556885224000002</v>
      </c>
      <c r="AF75">
        <v>0</v>
      </c>
      <c r="AG75">
        <v>0</v>
      </c>
      <c r="AH75">
        <v>29.706442999999989</v>
      </c>
      <c r="AI75">
        <v>4.2034459999999996</v>
      </c>
      <c r="AJ75">
        <v>0</v>
      </c>
      <c r="AK75">
        <v>6.4459999999999988</v>
      </c>
      <c r="AL75">
        <v>13.574600000000002</v>
      </c>
      <c r="AM75">
        <v>0</v>
      </c>
      <c r="AN75">
        <v>0</v>
      </c>
      <c r="AO75">
        <v>0</v>
      </c>
      <c r="AP75">
        <v>1.2689585999999997</v>
      </c>
      <c r="AQ75">
        <v>0</v>
      </c>
      <c r="AR75">
        <v>2.243328</v>
      </c>
      <c r="AS75">
        <v>2.7334463999999996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33.155458947967695</v>
      </c>
      <c r="BB75">
        <f t="shared" si="1"/>
        <v>819.16996304683062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163.64429999999999</v>
      </c>
      <c r="L76">
        <v>59.78385117795095</v>
      </c>
      <c r="M76">
        <v>0</v>
      </c>
      <c r="N76">
        <v>30</v>
      </c>
      <c r="O76">
        <v>25.189479190357062</v>
      </c>
      <c r="P76">
        <v>62.241165000000002</v>
      </c>
      <c r="Q76">
        <v>5.54273974</v>
      </c>
      <c r="R76">
        <v>10.767085399999997</v>
      </c>
      <c r="S76">
        <v>6.7030854</v>
      </c>
      <c r="T76">
        <v>0</v>
      </c>
      <c r="U76">
        <v>330.96230639999993</v>
      </c>
      <c r="V76">
        <v>4.6068023741007185</v>
      </c>
      <c r="W76">
        <v>11.783363482014385</v>
      </c>
      <c r="X76">
        <v>37.46260116906474</v>
      </c>
      <c r="Y76">
        <v>0</v>
      </c>
      <c r="Z76">
        <v>3.3293303999999999</v>
      </c>
      <c r="AA76">
        <v>10.70561232</v>
      </c>
      <c r="AB76">
        <v>6.69038032</v>
      </c>
      <c r="AC76">
        <v>4.9163427199999994</v>
      </c>
      <c r="AD76">
        <v>6.9616594319999976</v>
      </c>
      <c r="AE76">
        <v>7.1694039999999992</v>
      </c>
      <c r="AF76">
        <v>0</v>
      </c>
      <c r="AG76">
        <v>0</v>
      </c>
      <c r="AH76">
        <v>29.706442999999989</v>
      </c>
      <c r="AI76">
        <v>4.2034459999999996</v>
      </c>
      <c r="AJ76">
        <v>0</v>
      </c>
      <c r="AK76">
        <v>6.4459999999999988</v>
      </c>
      <c r="AL76">
        <v>13.574600000000002</v>
      </c>
      <c r="AM76">
        <v>0</v>
      </c>
      <c r="AN76">
        <v>0</v>
      </c>
      <c r="AO76">
        <v>0</v>
      </c>
      <c r="AP76">
        <v>1.2689585999999997</v>
      </c>
      <c r="AQ76">
        <v>0</v>
      </c>
      <c r="AR76">
        <v>2.243328</v>
      </c>
      <c r="AS76">
        <v>2.7334463999999996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33.01192985542513</v>
      </c>
      <c r="BB76">
        <f t="shared" si="1"/>
        <v>815.62380067006302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163.64429999999999</v>
      </c>
      <c r="L77">
        <v>60.582811062510842</v>
      </c>
      <c r="M77">
        <v>0</v>
      </c>
      <c r="N77">
        <v>30</v>
      </c>
      <c r="O77">
        <v>25.189479190357062</v>
      </c>
      <c r="P77">
        <v>62.241165000000002</v>
      </c>
      <c r="Q77">
        <v>5.54273974</v>
      </c>
      <c r="R77">
        <v>10.767085399999997</v>
      </c>
      <c r="S77">
        <v>6.7030854</v>
      </c>
      <c r="T77">
        <v>0</v>
      </c>
      <c r="U77">
        <v>330.96230639999993</v>
      </c>
      <c r="V77">
        <v>4.6068023741007185</v>
      </c>
      <c r="W77">
        <v>11.783363482014385</v>
      </c>
      <c r="X77">
        <v>37.46260116906474</v>
      </c>
      <c r="Y77">
        <v>0</v>
      </c>
      <c r="Z77">
        <v>3.3293303999999999</v>
      </c>
      <c r="AA77">
        <v>10.70561232</v>
      </c>
      <c r="AB77">
        <v>6.69038032</v>
      </c>
      <c r="AC77">
        <v>4.9163427199999994</v>
      </c>
      <c r="AD77">
        <v>6.9616594319999976</v>
      </c>
      <c r="AE77">
        <v>7.1694039999999992</v>
      </c>
      <c r="AF77">
        <v>0</v>
      </c>
      <c r="AG77">
        <v>0</v>
      </c>
      <c r="AH77">
        <v>29.706442999999989</v>
      </c>
      <c r="AI77">
        <v>4.2034459999999996</v>
      </c>
      <c r="AJ77">
        <v>0</v>
      </c>
      <c r="AK77">
        <v>6.4459999999999988</v>
      </c>
      <c r="AL77">
        <v>13.574600000000002</v>
      </c>
      <c r="AM77">
        <v>0</v>
      </c>
      <c r="AN77">
        <v>0</v>
      </c>
      <c r="AO77">
        <v>0</v>
      </c>
      <c r="AP77">
        <v>0.2928366</v>
      </c>
      <c r="AQ77">
        <v>0</v>
      </c>
      <c r="AR77">
        <v>2.243328</v>
      </c>
      <c r="AS77">
        <v>2.7334463999999996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33.005038172934512</v>
      </c>
      <c r="BB77">
        <f t="shared" si="1"/>
        <v>815.45353023711334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163.64429999999999</v>
      </c>
      <c r="L78">
        <v>59.983591149090906</v>
      </c>
      <c r="M78">
        <v>0</v>
      </c>
      <c r="N78">
        <v>30</v>
      </c>
      <c r="O78">
        <v>25.189479190357062</v>
      </c>
      <c r="P78">
        <v>62.241165000000002</v>
      </c>
      <c r="Q78">
        <v>5.54273974</v>
      </c>
      <c r="R78">
        <v>10.767085399999997</v>
      </c>
      <c r="S78">
        <v>6.7030854</v>
      </c>
      <c r="T78">
        <v>0</v>
      </c>
      <c r="U78">
        <v>330.96230639999993</v>
      </c>
      <c r="V78">
        <v>4.6068023741007185</v>
      </c>
      <c r="W78">
        <v>11.783363482014385</v>
      </c>
      <c r="X78">
        <v>37.46260116906474</v>
      </c>
      <c r="Y78">
        <v>0</v>
      </c>
      <c r="Z78">
        <v>3.3293303999999999</v>
      </c>
      <c r="AA78">
        <v>10.70561232</v>
      </c>
      <c r="AB78">
        <v>6.69038032</v>
      </c>
      <c r="AC78">
        <v>4.9163427199999994</v>
      </c>
      <c r="AD78">
        <v>6.9616594319999976</v>
      </c>
      <c r="AE78">
        <v>3.5847019999999992</v>
      </c>
      <c r="AF78">
        <v>0</v>
      </c>
      <c r="AG78">
        <v>0</v>
      </c>
      <c r="AH78">
        <v>29.706442999999989</v>
      </c>
      <c r="AI78">
        <v>4.2034459999999996</v>
      </c>
      <c r="AJ78">
        <v>0</v>
      </c>
      <c r="AK78">
        <v>6.4459999999999988</v>
      </c>
      <c r="AL78">
        <v>13.574600000000002</v>
      </c>
      <c r="AM78">
        <v>0</v>
      </c>
      <c r="AN78">
        <v>0</v>
      </c>
      <c r="AO78">
        <v>0</v>
      </c>
      <c r="AP78">
        <v>0.2928366</v>
      </c>
      <c r="AQ78">
        <v>0</v>
      </c>
      <c r="AR78">
        <v>2.243328</v>
      </c>
      <c r="AS78">
        <v>2.7334463999999996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32.842283788302474</v>
      </c>
      <c r="BB78">
        <f t="shared" si="1"/>
        <v>811.43236270832563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163.64429999999999</v>
      </c>
      <c r="L79">
        <v>60.482941076940847</v>
      </c>
      <c r="M79">
        <v>0</v>
      </c>
      <c r="N79">
        <v>30</v>
      </c>
      <c r="O79">
        <v>25.189479190357062</v>
      </c>
      <c r="P79">
        <v>62.241165000000002</v>
      </c>
      <c r="Q79">
        <v>5.54273974</v>
      </c>
      <c r="R79">
        <v>10.767085399999997</v>
      </c>
      <c r="S79">
        <v>6.7030854</v>
      </c>
      <c r="T79">
        <v>0</v>
      </c>
      <c r="U79">
        <v>330.96230639999993</v>
      </c>
      <c r="V79">
        <v>4.6068023741007185</v>
      </c>
      <c r="W79">
        <v>11.783363482014385</v>
      </c>
      <c r="X79">
        <v>37.46260116906474</v>
      </c>
      <c r="Y79">
        <v>0</v>
      </c>
      <c r="Z79">
        <v>1.6646652</v>
      </c>
      <c r="AA79">
        <v>5.0164999999999997</v>
      </c>
      <c r="AB79">
        <v>3.3451901599999996</v>
      </c>
      <c r="AC79">
        <v>4.9163427199999994</v>
      </c>
      <c r="AD79">
        <v>4.6411062879999996</v>
      </c>
      <c r="AE79">
        <v>3.5847019999999992</v>
      </c>
      <c r="AF79">
        <v>0</v>
      </c>
      <c r="AG79">
        <v>0</v>
      </c>
      <c r="AH79">
        <v>23.7651544</v>
      </c>
      <c r="AI79">
        <v>0.64668399999999993</v>
      </c>
      <c r="AJ79">
        <v>0</v>
      </c>
      <c r="AK79">
        <v>6.4459999999999988</v>
      </c>
      <c r="AL79">
        <v>5.9020000000000019</v>
      </c>
      <c r="AM79">
        <v>0</v>
      </c>
      <c r="AN79">
        <v>0</v>
      </c>
      <c r="AO79">
        <v>0</v>
      </c>
      <c r="AP79">
        <v>0.2928366</v>
      </c>
      <c r="AQ79">
        <v>0</v>
      </c>
      <c r="AR79">
        <v>2.243328</v>
      </c>
      <c r="AS79">
        <v>2.7334463999999996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31.687311085704106</v>
      </c>
      <c r="BB79">
        <f t="shared" si="1"/>
        <v>782.89651391477366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163.64429999999999</v>
      </c>
      <c r="L80">
        <v>63.690765013448797</v>
      </c>
      <c r="M80">
        <v>0</v>
      </c>
      <c r="N80">
        <v>30</v>
      </c>
      <c r="O80">
        <v>25.189479190357062</v>
      </c>
      <c r="P80">
        <v>62.241165000000002</v>
      </c>
      <c r="Q80">
        <v>5.54273974</v>
      </c>
      <c r="R80">
        <v>10.767085399999997</v>
      </c>
      <c r="S80">
        <v>6.7030854</v>
      </c>
      <c r="T80">
        <v>0</v>
      </c>
      <c r="U80">
        <v>330.96230639999993</v>
      </c>
      <c r="V80">
        <v>4.6068023741007185</v>
      </c>
      <c r="W80">
        <v>11.783363482014385</v>
      </c>
      <c r="X80">
        <v>37.46260116906474</v>
      </c>
      <c r="Y80">
        <v>0</v>
      </c>
      <c r="Z80">
        <v>1.6646652</v>
      </c>
      <c r="AA80">
        <v>1.60528</v>
      </c>
      <c r="AB80">
        <v>3.3451901599999996</v>
      </c>
      <c r="AC80">
        <v>4.9163427199999994</v>
      </c>
      <c r="AD80">
        <v>4.6397641519999997</v>
      </c>
      <c r="AE80">
        <v>0.9776459999999999</v>
      </c>
      <c r="AF80">
        <v>0</v>
      </c>
      <c r="AG80">
        <v>0</v>
      </c>
      <c r="AH80">
        <v>17.8238658</v>
      </c>
      <c r="AI80">
        <v>0</v>
      </c>
      <c r="AJ80">
        <v>0</v>
      </c>
      <c r="AK80">
        <v>6.4459999999999988</v>
      </c>
      <c r="AL80">
        <v>2.6559000000000013</v>
      </c>
      <c r="AM80">
        <v>0</v>
      </c>
      <c r="AN80">
        <v>0</v>
      </c>
      <c r="AO80">
        <v>0</v>
      </c>
      <c r="AP80">
        <v>0.2928366</v>
      </c>
      <c r="AQ80">
        <v>0</v>
      </c>
      <c r="AR80">
        <v>2.243328</v>
      </c>
      <c r="AS80">
        <v>2.7334463999999996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31.195386704042544</v>
      </c>
      <c r="BB80">
        <f t="shared" si="1"/>
        <v>770.74257149694324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163.65227795999999</v>
      </c>
      <c r="L81">
        <v>63.690765013448797</v>
      </c>
      <c r="M81">
        <v>0</v>
      </c>
      <c r="N81">
        <v>30</v>
      </c>
      <c r="O81">
        <v>25.189479190357062</v>
      </c>
      <c r="P81">
        <v>62.241165000000002</v>
      </c>
      <c r="Q81">
        <v>5.54273974</v>
      </c>
      <c r="R81">
        <v>10.767085399999997</v>
      </c>
      <c r="S81">
        <v>6.7030854</v>
      </c>
      <c r="T81">
        <v>0</v>
      </c>
      <c r="U81">
        <v>330.96230639999993</v>
      </c>
      <c r="V81">
        <v>4.6068023741007185</v>
      </c>
      <c r="W81">
        <v>11.783363482014385</v>
      </c>
      <c r="X81">
        <v>37.46260116906474</v>
      </c>
      <c r="Y81">
        <v>0</v>
      </c>
      <c r="Z81">
        <v>1.6646652</v>
      </c>
      <c r="AA81">
        <v>0</v>
      </c>
      <c r="AB81">
        <v>3.3451901599999996</v>
      </c>
      <c r="AC81">
        <v>2.4581713599999997</v>
      </c>
      <c r="AD81">
        <v>4.6303691999999996</v>
      </c>
      <c r="AE81">
        <v>0.9776459999999999</v>
      </c>
      <c r="AF81">
        <v>0</v>
      </c>
      <c r="AG81">
        <v>0</v>
      </c>
      <c r="AH81">
        <v>11.8825772</v>
      </c>
      <c r="AI81">
        <v>0</v>
      </c>
      <c r="AJ81">
        <v>0</v>
      </c>
      <c r="AK81">
        <v>6.4459999999999988</v>
      </c>
      <c r="AL81">
        <v>2.6559000000000013</v>
      </c>
      <c r="AM81">
        <v>0</v>
      </c>
      <c r="AN81">
        <v>0</v>
      </c>
      <c r="AO81">
        <v>0</v>
      </c>
      <c r="AP81">
        <v>0.2928366</v>
      </c>
      <c r="AQ81">
        <v>0</v>
      </c>
      <c r="AR81">
        <v>2.243328</v>
      </c>
      <c r="AS81">
        <v>2.7334463999999996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30.80614703734253</v>
      </c>
      <c r="BB81">
        <f t="shared" si="1"/>
        <v>761.12565421164345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163.65227795999999</v>
      </c>
      <c r="L82">
        <v>63.690765013448797</v>
      </c>
      <c r="M82">
        <v>0</v>
      </c>
      <c r="N82">
        <v>30</v>
      </c>
      <c r="O82">
        <v>25.189479190357062</v>
      </c>
      <c r="P82">
        <v>62.241165000000002</v>
      </c>
      <c r="Q82">
        <v>5.54273974</v>
      </c>
      <c r="R82">
        <v>10.767085399999997</v>
      </c>
      <c r="S82">
        <v>6.7030854</v>
      </c>
      <c r="T82">
        <v>0</v>
      </c>
      <c r="U82">
        <v>330.96230639999993</v>
      </c>
      <c r="V82">
        <v>4.6068023741007185</v>
      </c>
      <c r="W82">
        <v>11.783363482014385</v>
      </c>
      <c r="X82">
        <v>37.46260116906474</v>
      </c>
      <c r="Y82">
        <v>0</v>
      </c>
      <c r="Z82">
        <v>1.6646652</v>
      </c>
      <c r="AA82">
        <v>0</v>
      </c>
      <c r="AB82">
        <v>1.6251935999999998</v>
      </c>
      <c r="AC82">
        <v>2.4581713599999997</v>
      </c>
      <c r="AD82">
        <v>4.6303691999999996</v>
      </c>
      <c r="AE82">
        <v>0.9776459999999999</v>
      </c>
      <c r="AF82">
        <v>0</v>
      </c>
      <c r="AG82">
        <v>0</v>
      </c>
      <c r="AH82">
        <v>5.9412886</v>
      </c>
      <c r="AI82">
        <v>0</v>
      </c>
      <c r="AJ82">
        <v>0</v>
      </c>
      <c r="AK82">
        <v>6.4459999999999988</v>
      </c>
      <c r="AL82">
        <v>2.6559000000000013</v>
      </c>
      <c r="AM82">
        <v>0</v>
      </c>
      <c r="AN82">
        <v>0</v>
      </c>
      <c r="AO82">
        <v>0</v>
      </c>
      <c r="AP82">
        <v>0.2928366</v>
      </c>
      <c r="AQ82">
        <v>0</v>
      </c>
      <c r="AR82">
        <v>2.243328</v>
      </c>
      <c r="AS82">
        <v>2.7334463999999996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30.508122995342536</v>
      </c>
      <c r="BB82">
        <f t="shared" si="1"/>
        <v>753.76239309364337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163.65227795999999</v>
      </c>
      <c r="L83">
        <v>60.333455682539686</v>
      </c>
      <c r="M83">
        <v>0</v>
      </c>
      <c r="N83">
        <v>30</v>
      </c>
      <c r="O83">
        <v>25.189479190357062</v>
      </c>
      <c r="P83">
        <v>62.241165000000002</v>
      </c>
      <c r="Q83">
        <v>5.0750510639999993</v>
      </c>
      <c r="R83">
        <v>9.0822498059999983</v>
      </c>
      <c r="S83">
        <v>5.7624980000000008</v>
      </c>
      <c r="T83">
        <v>0</v>
      </c>
      <c r="U83">
        <v>330.96230639999993</v>
      </c>
      <c r="V83">
        <v>4.6068023741007185</v>
      </c>
      <c r="W83">
        <v>11.783363482014385</v>
      </c>
      <c r="X83">
        <v>37.46260116906474</v>
      </c>
      <c r="Y83">
        <v>0</v>
      </c>
      <c r="Z83">
        <v>1.6646652</v>
      </c>
      <c r="AA83">
        <v>0</v>
      </c>
      <c r="AB83">
        <v>0</v>
      </c>
      <c r="AC83">
        <v>1.9406615999999999</v>
      </c>
      <c r="AD83">
        <v>2.3151846000000003</v>
      </c>
      <c r="AE83">
        <v>0.9776459999999999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6.4459999999999988</v>
      </c>
      <c r="AL83">
        <v>2.6559000000000013</v>
      </c>
      <c r="AM83">
        <v>0</v>
      </c>
      <c r="AN83">
        <v>0</v>
      </c>
      <c r="AO83">
        <v>0</v>
      </c>
      <c r="AP83">
        <v>0.2928366</v>
      </c>
      <c r="AQ83">
        <v>0</v>
      </c>
      <c r="AR83">
        <v>12.338303999999997</v>
      </c>
      <c r="AS83">
        <v>3.7584888000000003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30.285242366432559</v>
      </c>
      <c r="BB83">
        <f t="shared" si="1"/>
        <v>748.25569456164385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163.65227795999999</v>
      </c>
      <c r="L84">
        <v>60.333455682539686</v>
      </c>
      <c r="M84">
        <v>0</v>
      </c>
      <c r="N84">
        <v>30</v>
      </c>
      <c r="O84">
        <v>25.189479190357062</v>
      </c>
      <c r="P84">
        <v>62.241165000000002</v>
      </c>
      <c r="Q84">
        <v>4.6435797399999998</v>
      </c>
      <c r="R84">
        <v>9.0482419999999983</v>
      </c>
      <c r="S84">
        <v>5.7624980000000008</v>
      </c>
      <c r="T84">
        <v>0</v>
      </c>
      <c r="U84">
        <v>330.96230639999993</v>
      </c>
      <c r="V84">
        <v>4.6068023741007185</v>
      </c>
      <c r="W84">
        <v>11.783363482014385</v>
      </c>
      <c r="X84">
        <v>37.46260116906474</v>
      </c>
      <c r="Y84">
        <v>0</v>
      </c>
      <c r="Z84">
        <v>1.6646652</v>
      </c>
      <c r="AA84">
        <v>0</v>
      </c>
      <c r="AB84">
        <v>0</v>
      </c>
      <c r="AC84">
        <v>0</v>
      </c>
      <c r="AD84">
        <v>0</v>
      </c>
      <c r="AE84">
        <v>0.9776459999999999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6.4459999999999988</v>
      </c>
      <c r="AL84">
        <v>2.6559000000000013</v>
      </c>
      <c r="AM84">
        <v>0</v>
      </c>
      <c r="AN84">
        <v>0</v>
      </c>
      <c r="AO84">
        <v>0</v>
      </c>
      <c r="AP84">
        <v>0.2928366</v>
      </c>
      <c r="AQ84">
        <v>0</v>
      </c>
      <c r="AR84">
        <v>12.338303999999997</v>
      </c>
      <c r="AS84">
        <v>3.7584888000000003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30.10158258643256</v>
      </c>
      <c r="BB84">
        <f t="shared" si="1"/>
        <v>743.71802901164403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156.43529999999998</v>
      </c>
      <c r="L85">
        <v>43.581264303030302</v>
      </c>
      <c r="M85">
        <v>0</v>
      </c>
      <c r="N85">
        <v>30</v>
      </c>
      <c r="O85">
        <v>25.189479190357062</v>
      </c>
      <c r="P85">
        <v>62.241165000000002</v>
      </c>
      <c r="Q85">
        <v>4.6435797399999998</v>
      </c>
      <c r="R85">
        <v>9.0482419999999983</v>
      </c>
      <c r="S85">
        <v>5.7624980000000008</v>
      </c>
      <c r="T85">
        <v>0</v>
      </c>
      <c r="U85">
        <v>330.96230639999993</v>
      </c>
      <c r="V85">
        <v>4.6068023741007185</v>
      </c>
      <c r="W85">
        <v>11.783363482014385</v>
      </c>
      <c r="X85">
        <v>37.46260116906474</v>
      </c>
      <c r="Y85">
        <v>0</v>
      </c>
      <c r="Z85">
        <v>1.6646652</v>
      </c>
      <c r="AA85">
        <v>0</v>
      </c>
      <c r="AB85">
        <v>0</v>
      </c>
      <c r="AC85">
        <v>0</v>
      </c>
      <c r="AD85">
        <v>0</v>
      </c>
      <c r="AE85">
        <v>0.9776459999999999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6.4459999999999988</v>
      </c>
      <c r="AL85">
        <v>2.6559000000000013</v>
      </c>
      <c r="AM85">
        <v>0</v>
      </c>
      <c r="AN85">
        <v>0</v>
      </c>
      <c r="AO85">
        <v>0</v>
      </c>
      <c r="AP85">
        <v>0.2928366</v>
      </c>
      <c r="AQ85">
        <v>0</v>
      </c>
      <c r="AR85">
        <v>2.243328</v>
      </c>
      <c r="AS85">
        <v>3.7584888000000003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28.77648760046964</v>
      </c>
      <c r="BB85">
        <f t="shared" si="1"/>
        <v>710.97897865809762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156.43529999999998</v>
      </c>
      <c r="L86">
        <v>43.581264303030302</v>
      </c>
      <c r="M86">
        <v>0</v>
      </c>
      <c r="N86">
        <v>30</v>
      </c>
      <c r="O86">
        <v>25.189479190357062</v>
      </c>
      <c r="P86">
        <v>62.241165000000002</v>
      </c>
      <c r="Q86">
        <v>3.3880026219999997</v>
      </c>
      <c r="R86">
        <v>6.7227958000000001</v>
      </c>
      <c r="S86">
        <v>4.4375070000000001</v>
      </c>
      <c r="T86">
        <v>0</v>
      </c>
      <c r="U86">
        <v>330.96230639999993</v>
      </c>
      <c r="V86">
        <v>4.6068023741007185</v>
      </c>
      <c r="W86">
        <v>11.783363482014385</v>
      </c>
      <c r="X86">
        <v>37.46260116906474</v>
      </c>
      <c r="Y86">
        <v>0</v>
      </c>
      <c r="Z86">
        <v>1.6646652</v>
      </c>
      <c r="AA86">
        <v>0</v>
      </c>
      <c r="AB86">
        <v>0</v>
      </c>
      <c r="AC86">
        <v>0</v>
      </c>
      <c r="AD86">
        <v>0</v>
      </c>
      <c r="AE86">
        <v>0.9776459999999999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6.4459999999999988</v>
      </c>
      <c r="AL86">
        <v>2.6559000000000013</v>
      </c>
      <c r="AM86">
        <v>0</v>
      </c>
      <c r="AN86">
        <v>0</v>
      </c>
      <c r="AO86">
        <v>0</v>
      </c>
      <c r="AP86">
        <v>0.2928366</v>
      </c>
      <c r="AQ86">
        <v>0</v>
      </c>
      <c r="AR86">
        <v>2.243328</v>
      </c>
      <c r="AS86">
        <v>3.7584888000000003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28.585643684469641</v>
      </c>
      <c r="BB86">
        <f t="shared" si="1"/>
        <v>706.2638082560976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156.43529999999998</v>
      </c>
      <c r="L87">
        <v>43.751043278499274</v>
      </c>
      <c r="M87">
        <v>0</v>
      </c>
      <c r="N87">
        <v>30</v>
      </c>
      <c r="O87">
        <v>25.189479190357062</v>
      </c>
      <c r="P87">
        <v>62.241165000000002</v>
      </c>
      <c r="Q87">
        <v>4.6435797399999998</v>
      </c>
      <c r="R87">
        <v>8.6928754260000005</v>
      </c>
      <c r="S87">
        <v>5.7624980000000008</v>
      </c>
      <c r="T87">
        <v>0</v>
      </c>
      <c r="U87">
        <v>330.96230639999993</v>
      </c>
      <c r="V87">
        <v>4.6068023741007185</v>
      </c>
      <c r="W87">
        <v>11.783363482014385</v>
      </c>
      <c r="X87">
        <v>37.46260116906474</v>
      </c>
      <c r="Y87">
        <v>0</v>
      </c>
      <c r="Z87">
        <v>1.6646652</v>
      </c>
      <c r="AA87">
        <v>0</v>
      </c>
      <c r="AB87">
        <v>0</v>
      </c>
      <c r="AC87">
        <v>0</v>
      </c>
      <c r="AD87">
        <v>0</v>
      </c>
      <c r="AE87">
        <v>0.9776459999999999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6.4459999999999988</v>
      </c>
      <c r="AL87">
        <v>2.6559000000000013</v>
      </c>
      <c r="AM87">
        <v>0</v>
      </c>
      <c r="AN87">
        <v>0</v>
      </c>
      <c r="AO87">
        <v>0</v>
      </c>
      <c r="AP87">
        <v>0.2928366</v>
      </c>
      <c r="AQ87">
        <v>0</v>
      </c>
      <c r="AR87">
        <v>2.243328</v>
      </c>
      <c r="AS87">
        <v>3.7584888000000003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28.769268052615384</v>
      </c>
      <c r="BB87">
        <f t="shared" si="1"/>
        <v>710.80061060742071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163.65227795999999</v>
      </c>
      <c r="L88">
        <v>42.752343422799427</v>
      </c>
      <c r="M88">
        <v>0</v>
      </c>
      <c r="N88">
        <v>30</v>
      </c>
      <c r="O88">
        <v>25.189479190357062</v>
      </c>
      <c r="P88">
        <v>62.241165000000002</v>
      </c>
      <c r="Q88">
        <v>5.54273974</v>
      </c>
      <c r="R88">
        <v>9.5562419999999975</v>
      </c>
      <c r="S88">
        <v>5.7624980000000008</v>
      </c>
      <c r="T88">
        <v>0</v>
      </c>
      <c r="U88">
        <v>330.96230639999993</v>
      </c>
      <c r="V88">
        <v>4.6068023741007185</v>
      </c>
      <c r="W88">
        <v>11.783363482014385</v>
      </c>
      <c r="X88">
        <v>37.46260116906474</v>
      </c>
      <c r="Y88">
        <v>0</v>
      </c>
      <c r="Z88">
        <v>1.6646652</v>
      </c>
      <c r="AA88">
        <v>0</v>
      </c>
      <c r="AB88">
        <v>0</v>
      </c>
      <c r="AC88">
        <v>0</v>
      </c>
      <c r="AD88">
        <v>0</v>
      </c>
      <c r="AE88">
        <v>0.9776459999999999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6.4459999999999988</v>
      </c>
      <c r="AL88">
        <v>2.6559000000000013</v>
      </c>
      <c r="AM88">
        <v>0</v>
      </c>
      <c r="AN88">
        <v>0</v>
      </c>
      <c r="AO88">
        <v>0</v>
      </c>
      <c r="AP88">
        <v>0.2928366</v>
      </c>
      <c r="AQ88">
        <v>0</v>
      </c>
      <c r="AR88">
        <v>2.243328</v>
      </c>
      <c r="AS88">
        <v>3.7584888000000003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29.079721429528671</v>
      </c>
      <c r="BB88">
        <f t="shared" si="1"/>
        <v>718.47096190880768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156.43529999999998</v>
      </c>
      <c r="L89">
        <v>41.463021909090919</v>
      </c>
      <c r="M89">
        <v>0</v>
      </c>
      <c r="N89">
        <v>30</v>
      </c>
      <c r="O89">
        <v>25.189479190357062</v>
      </c>
      <c r="P89">
        <v>62.241165000000002</v>
      </c>
      <c r="Q89">
        <v>4.6435797399999998</v>
      </c>
      <c r="R89">
        <v>9.0482419999999983</v>
      </c>
      <c r="S89">
        <v>5.7624980000000008</v>
      </c>
      <c r="T89">
        <v>0</v>
      </c>
      <c r="U89">
        <v>330.96230639999993</v>
      </c>
      <c r="V89">
        <v>4.6068023741007185</v>
      </c>
      <c r="W89">
        <v>11.783363482014385</v>
      </c>
      <c r="X89">
        <v>37.46260116906474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0.9776459999999999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6.4459999999999988</v>
      </c>
      <c r="AL89">
        <v>2.6559000000000013</v>
      </c>
      <c r="AM89">
        <v>0</v>
      </c>
      <c r="AN89">
        <v>0</v>
      </c>
      <c r="AO89">
        <v>0</v>
      </c>
      <c r="AP89">
        <v>1.2689585999999997</v>
      </c>
      <c r="AQ89">
        <v>0</v>
      </c>
      <c r="AR89">
        <v>5.0474879999999986</v>
      </c>
      <c r="AS89">
        <v>3.7584888000000003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28.776385495345405</v>
      </c>
      <c r="BB89">
        <f t="shared" si="1"/>
        <v>710.97645516928253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156.43529999999998</v>
      </c>
      <c r="L90">
        <v>41.463021909090919</v>
      </c>
      <c r="M90">
        <v>0</v>
      </c>
      <c r="N90">
        <v>30</v>
      </c>
      <c r="O90">
        <v>25.189479190357062</v>
      </c>
      <c r="P90">
        <v>62.241165000000002</v>
      </c>
      <c r="Q90">
        <v>4.6435797399999998</v>
      </c>
      <c r="R90">
        <v>9.0482419999999983</v>
      </c>
      <c r="S90">
        <v>5.7624980000000008</v>
      </c>
      <c r="T90">
        <v>0</v>
      </c>
      <c r="U90">
        <v>330.96230639999993</v>
      </c>
      <c r="V90">
        <v>4.6068023741007185</v>
      </c>
      <c r="W90">
        <v>11.783363482014385</v>
      </c>
      <c r="X90">
        <v>37.46260116906474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0.9776459999999999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6.4459999999999988</v>
      </c>
      <c r="AL90">
        <v>2.6559000000000013</v>
      </c>
      <c r="AM90">
        <v>0</v>
      </c>
      <c r="AN90">
        <v>0</v>
      </c>
      <c r="AO90">
        <v>0</v>
      </c>
      <c r="AP90">
        <v>1.2689585999999997</v>
      </c>
      <c r="AQ90">
        <v>0</v>
      </c>
      <c r="AR90">
        <v>5.0474879999999986</v>
      </c>
      <c r="AS90">
        <v>3.7584888000000003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28.776385495345405</v>
      </c>
      <c r="BB90">
        <f t="shared" si="1"/>
        <v>710.97645516928253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156.43529999999998</v>
      </c>
      <c r="L91">
        <v>35.558708362193357</v>
      </c>
      <c r="M91">
        <v>0</v>
      </c>
      <c r="N91">
        <v>30</v>
      </c>
      <c r="O91">
        <v>25.189479190357062</v>
      </c>
      <c r="P91">
        <v>64.118250000000003</v>
      </c>
      <c r="Q91">
        <v>2.9417797400000003</v>
      </c>
      <c r="R91">
        <v>6.7227958000000001</v>
      </c>
      <c r="S91">
        <v>4.4375070000000001</v>
      </c>
      <c r="T91">
        <v>0</v>
      </c>
      <c r="U91">
        <v>330.96230639999993</v>
      </c>
      <c r="V91">
        <v>4.6068023741007185</v>
      </c>
      <c r="W91">
        <v>11.783363482014385</v>
      </c>
      <c r="X91">
        <v>37.46260116906474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0.9776459999999999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6.4459999999999988</v>
      </c>
      <c r="AL91">
        <v>2.6559000000000013</v>
      </c>
      <c r="AM91">
        <v>0</v>
      </c>
      <c r="AN91">
        <v>0</v>
      </c>
      <c r="AO91">
        <v>0</v>
      </c>
      <c r="AP91">
        <v>0.2928366</v>
      </c>
      <c r="AQ91">
        <v>0</v>
      </c>
      <c r="AR91">
        <v>5.0474879999999986</v>
      </c>
      <c r="AS91">
        <v>3.7584888000000003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28.373553184771076</v>
      </c>
      <c r="BB91">
        <f t="shared" si="1"/>
        <v>701.02369973295936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145.09047267000003</v>
      </c>
      <c r="L92">
        <v>35.953194805194805</v>
      </c>
      <c r="M92">
        <v>0</v>
      </c>
      <c r="N92">
        <v>30</v>
      </c>
      <c r="O92">
        <v>25.189479190357062</v>
      </c>
      <c r="P92">
        <v>65.419200000000004</v>
      </c>
      <c r="Q92">
        <v>4.6435797399999998</v>
      </c>
      <c r="R92">
        <v>9.0482419999999983</v>
      </c>
      <c r="S92">
        <v>5.7624980000000008</v>
      </c>
      <c r="T92">
        <v>0</v>
      </c>
      <c r="U92">
        <v>330.96230639999993</v>
      </c>
      <c r="V92">
        <v>4.6068023741007185</v>
      </c>
      <c r="W92">
        <v>11.783363482014385</v>
      </c>
      <c r="X92">
        <v>37.46260116906474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0.9776459999999999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6.4459999999999988</v>
      </c>
      <c r="AL92">
        <v>2.6559000000000013</v>
      </c>
      <c r="AM92">
        <v>0</v>
      </c>
      <c r="AN92">
        <v>0</v>
      </c>
      <c r="AO92">
        <v>0</v>
      </c>
      <c r="AP92">
        <v>0.35791139999999999</v>
      </c>
      <c r="AQ92">
        <v>0</v>
      </c>
      <c r="AR92">
        <v>5.0474879999999986</v>
      </c>
      <c r="AS92">
        <v>3.7584888000000003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28.208924967003867</v>
      </c>
      <c r="BB92">
        <f t="shared" si="1"/>
        <v>696.95624906372791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119.49398100000002</v>
      </c>
      <c r="L93">
        <v>33.955795093795096</v>
      </c>
      <c r="M93">
        <v>0</v>
      </c>
      <c r="N93">
        <v>30</v>
      </c>
      <c r="O93">
        <v>25.189479190357062</v>
      </c>
      <c r="P93">
        <v>66.905999999999992</v>
      </c>
      <c r="Q93">
        <v>2.9417797400000003</v>
      </c>
      <c r="R93">
        <v>5.8774998019999991</v>
      </c>
      <c r="S93">
        <v>3.7059869999999995</v>
      </c>
      <c r="T93">
        <v>0</v>
      </c>
      <c r="U93">
        <v>330.96230639999993</v>
      </c>
      <c r="V93">
        <v>3.1934310071942451</v>
      </c>
      <c r="W93">
        <v>9.4381787769784165</v>
      </c>
      <c r="X93">
        <v>31.048991151079132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0.9776459999999999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6.4459999999999988</v>
      </c>
      <c r="AL93">
        <v>2.6559000000000013</v>
      </c>
      <c r="AM93">
        <v>0</v>
      </c>
      <c r="AN93">
        <v>0</v>
      </c>
      <c r="AO93">
        <v>0</v>
      </c>
      <c r="AP93">
        <v>0.35791139999999999</v>
      </c>
      <c r="AQ93">
        <v>0</v>
      </c>
      <c r="AR93">
        <v>2.243328</v>
      </c>
      <c r="AS93">
        <v>3.7584888000000003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26.419039856054152</v>
      </c>
      <c r="BB93">
        <f t="shared" si="1"/>
        <v>652.7336635053498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108.96403500000001</v>
      </c>
      <c r="L94">
        <v>33.955795093795096</v>
      </c>
      <c r="M94">
        <v>0</v>
      </c>
      <c r="N94">
        <v>30</v>
      </c>
      <c r="O94">
        <v>25.189479190357062</v>
      </c>
      <c r="P94">
        <v>67.6494</v>
      </c>
      <c r="Q94">
        <v>2.9417797400000003</v>
      </c>
      <c r="R94">
        <v>5.8774998019999991</v>
      </c>
      <c r="S94">
        <v>3.7059869999999995</v>
      </c>
      <c r="T94">
        <v>0</v>
      </c>
      <c r="U94">
        <v>330.96230639999993</v>
      </c>
      <c r="V94">
        <v>3.1934310071942451</v>
      </c>
      <c r="W94">
        <v>9.4381787769784165</v>
      </c>
      <c r="X94">
        <v>31.048991151079132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0.9776459999999999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6.4459999999999988</v>
      </c>
      <c r="AL94">
        <v>2.6559000000000013</v>
      </c>
      <c r="AM94">
        <v>0</v>
      </c>
      <c r="AN94">
        <v>0</v>
      </c>
      <c r="AO94">
        <v>0</v>
      </c>
      <c r="AP94">
        <v>0.35791139999999999</v>
      </c>
      <c r="AQ94">
        <v>0</v>
      </c>
      <c r="AR94">
        <v>2.243328</v>
      </c>
      <c r="AS94">
        <v>3.7584888000000003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26.038343216654152</v>
      </c>
      <c r="BB94">
        <f t="shared" si="1"/>
        <v>643.32781414474971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92.243961000000013</v>
      </c>
      <c r="L95">
        <v>33.955795093795096</v>
      </c>
      <c r="M95">
        <v>0</v>
      </c>
      <c r="N95">
        <v>30</v>
      </c>
      <c r="O95">
        <v>25.189479190357062</v>
      </c>
      <c r="P95">
        <v>54.317636100000009</v>
      </c>
      <c r="Q95">
        <v>1.7779999999999998</v>
      </c>
      <c r="R95">
        <v>5.4008444180000001</v>
      </c>
      <c r="S95">
        <v>3.7059869999999995</v>
      </c>
      <c r="T95">
        <v>0</v>
      </c>
      <c r="U95">
        <v>330.96230639999993</v>
      </c>
      <c r="V95">
        <v>3.1934310071942451</v>
      </c>
      <c r="W95">
        <v>5.5326020143884884</v>
      </c>
      <c r="X95">
        <v>26.530895899280569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0.9776459999999999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6.4459999999999988</v>
      </c>
      <c r="AL95">
        <v>2.6559000000000013</v>
      </c>
      <c r="AM95">
        <v>0</v>
      </c>
      <c r="AN95">
        <v>0</v>
      </c>
      <c r="AO95">
        <v>0</v>
      </c>
      <c r="AP95">
        <v>0.35791139999999999</v>
      </c>
      <c r="AQ95">
        <v>0</v>
      </c>
      <c r="AR95">
        <v>2.243328</v>
      </c>
      <c r="AS95">
        <v>2.7334463999999996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24.437958710500215</v>
      </c>
      <c r="BB95">
        <f t="shared" si="1"/>
        <v>603.78721121251544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90.327476465099991</v>
      </c>
      <c r="L96">
        <v>33.955795093795096</v>
      </c>
      <c r="M96">
        <v>0</v>
      </c>
      <c r="N96">
        <v>30</v>
      </c>
      <c r="O96">
        <v>25.189479190357062</v>
      </c>
      <c r="P96">
        <v>53.058440400000002</v>
      </c>
      <c r="Q96">
        <v>1.7779999999999998</v>
      </c>
      <c r="R96">
        <v>5.4008444180000001</v>
      </c>
      <c r="S96">
        <v>3.2695857899999998</v>
      </c>
      <c r="T96">
        <v>0</v>
      </c>
      <c r="U96">
        <v>330.96230639999993</v>
      </c>
      <c r="V96">
        <v>1.9320020143884893</v>
      </c>
      <c r="W96">
        <v>2.5395683453237412</v>
      </c>
      <c r="X96">
        <v>15.49136690647482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0.9776459999999999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6.4459999999999988</v>
      </c>
      <c r="AL96">
        <v>2.6559000000000013</v>
      </c>
      <c r="AM96">
        <v>0</v>
      </c>
      <c r="AN96">
        <v>0</v>
      </c>
      <c r="AO96">
        <v>0</v>
      </c>
      <c r="AP96">
        <v>0.35791139999999999</v>
      </c>
      <c r="AQ96">
        <v>0</v>
      </c>
      <c r="AR96">
        <v>2.243328</v>
      </c>
      <c r="AS96">
        <v>2.7334463999999996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23.702512800216741</v>
      </c>
      <c r="BB96">
        <f t="shared" si="1"/>
        <v>585.61658402322246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90.328181024700001</v>
      </c>
      <c r="L97">
        <v>33.955795093795096</v>
      </c>
      <c r="M97">
        <v>0</v>
      </c>
      <c r="N97">
        <v>30</v>
      </c>
      <c r="O97">
        <v>25.189479190357062</v>
      </c>
      <c r="P97">
        <v>53.058440400000002</v>
      </c>
      <c r="Q97">
        <v>1.7779999999999998</v>
      </c>
      <c r="R97">
        <v>5.4008444180000001</v>
      </c>
      <c r="S97">
        <v>3.2695857899999998</v>
      </c>
      <c r="T97">
        <v>0</v>
      </c>
      <c r="U97">
        <v>330.96230639999993</v>
      </c>
      <c r="V97">
        <v>1.9320020143884893</v>
      </c>
      <c r="W97">
        <v>2.5395683453237412</v>
      </c>
      <c r="X97">
        <v>12.697841726618703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0.9776459999999999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6.4459999999999988</v>
      </c>
      <c r="AL97">
        <v>2.6559000000000013</v>
      </c>
      <c r="AM97">
        <v>0</v>
      </c>
      <c r="AN97">
        <v>0</v>
      </c>
      <c r="AO97">
        <v>0</v>
      </c>
      <c r="AP97">
        <v>0.35791139999999999</v>
      </c>
      <c r="AQ97">
        <v>0</v>
      </c>
      <c r="AR97">
        <v>2.243328</v>
      </c>
      <c r="AS97">
        <v>2.5626059999999997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23.587226408920351</v>
      </c>
      <c r="BB97">
        <f t="shared" si="1"/>
        <v>582.7682093942625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90.327476465099991</v>
      </c>
      <c r="L98">
        <v>34.338392913844302</v>
      </c>
      <c r="M98">
        <v>0</v>
      </c>
      <c r="N98">
        <v>30</v>
      </c>
      <c r="O98">
        <v>25.189479190357062</v>
      </c>
      <c r="P98">
        <v>53.058440400000002</v>
      </c>
      <c r="Q98">
        <v>1.7779999999999998</v>
      </c>
      <c r="R98">
        <v>5.4008444180000001</v>
      </c>
      <c r="S98">
        <v>3.2695857899999998</v>
      </c>
      <c r="T98">
        <v>0</v>
      </c>
      <c r="U98">
        <v>330.96230639999993</v>
      </c>
      <c r="V98">
        <v>1.9320020143884893</v>
      </c>
      <c r="W98">
        <v>2.5395683453237412</v>
      </c>
      <c r="X98">
        <v>12.697841726618703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0.9776459999999999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6.4459999999999988</v>
      </c>
      <c r="AL98">
        <v>2.6559000000000013</v>
      </c>
      <c r="AM98">
        <v>0</v>
      </c>
      <c r="AN98">
        <v>0</v>
      </c>
      <c r="AO98">
        <v>0</v>
      </c>
      <c r="AP98">
        <v>0.35791139999999999</v>
      </c>
      <c r="AQ98">
        <v>0</v>
      </c>
      <c r="AR98">
        <v>2.243328</v>
      </c>
      <c r="AS98">
        <v>2.5626059999999997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23.602082039449911</v>
      </c>
      <c r="BB98">
        <f t="shared" si="1"/>
        <v>583.13524702418226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3.2962824339711747</v>
      </c>
      <c r="L99">
        <f t="shared" si="2"/>
        <v>1.0854132929246381</v>
      </c>
      <c r="M99">
        <f t="shared" si="2"/>
        <v>0</v>
      </c>
      <c r="N99">
        <f t="shared" si="2"/>
        <v>0.67542741511111115</v>
      </c>
      <c r="O99">
        <f t="shared" si="2"/>
        <v>0.54902593992206838</v>
      </c>
      <c r="P99">
        <f t="shared" si="2"/>
        <v>1.3822965511950012</v>
      </c>
      <c r="Q99">
        <f t="shared" si="2"/>
        <v>8.8617191447000032E-2</v>
      </c>
      <c r="R99">
        <f t="shared" si="2"/>
        <v>0.2040010234805</v>
      </c>
      <c r="S99">
        <f t="shared" si="2"/>
        <v>0.12740122538500004</v>
      </c>
      <c r="T99">
        <f t="shared" si="2"/>
        <v>0</v>
      </c>
      <c r="U99">
        <f t="shared" si="2"/>
        <v>7.1773182472500086</v>
      </c>
      <c r="V99">
        <f t="shared" si="2"/>
        <v>7.8297313120323717E-2</v>
      </c>
      <c r="W99">
        <f t="shared" si="2"/>
        <v>0.21328673695683414</v>
      </c>
      <c r="X99">
        <f t="shared" si="2"/>
        <v>0.73203210880395719</v>
      </c>
      <c r="Y99">
        <f t="shared" si="2"/>
        <v>0</v>
      </c>
      <c r="Z99">
        <f t="shared" si="2"/>
        <v>2.2889146500000013E-2</v>
      </c>
      <c r="AA99">
        <f t="shared" si="2"/>
        <v>4.0129993400000001E-2</v>
      </c>
      <c r="AB99">
        <f t="shared" si="2"/>
        <v>3.3021902460000009E-2</v>
      </c>
      <c r="AC99">
        <f t="shared" si="2"/>
        <v>2.5066879000000004E-2</v>
      </c>
      <c r="AD99">
        <f t="shared" si="2"/>
        <v>3.2471302850000008E-2</v>
      </c>
      <c r="AE99">
        <f t="shared" si="2"/>
        <v>5.5388208247999948E-2</v>
      </c>
      <c r="AF99">
        <f t="shared" si="2"/>
        <v>0</v>
      </c>
      <c r="AG99">
        <f t="shared" si="2"/>
        <v>0</v>
      </c>
      <c r="AH99">
        <f t="shared" si="2"/>
        <v>0.15389019895</v>
      </c>
      <c r="AI99">
        <f t="shared" si="2"/>
        <v>1.2206160499999999E-2</v>
      </c>
      <c r="AJ99">
        <f t="shared" si="2"/>
        <v>0</v>
      </c>
      <c r="AK99">
        <f t="shared" si="2"/>
        <v>0.15470400000000034</v>
      </c>
      <c r="AL99">
        <f t="shared" si="2"/>
        <v>8.6833174999999929E-2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1.1859882300000011E-2</v>
      </c>
      <c r="AQ99">
        <f t="shared" si="2"/>
        <v>0</v>
      </c>
      <c r="AR99">
        <f t="shared" si="2"/>
        <v>9.4500192000000025E-2</v>
      </c>
      <c r="AS99">
        <f t="shared" si="2"/>
        <v>8.1798383520000018E-2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0.63851078873671374</v>
      </c>
      <c r="BB99">
        <f t="shared" si="1"/>
        <v>15.775648115558909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5.1580125716000014</v>
      </c>
      <c r="L3">
        <v>290.50960000000003</v>
      </c>
      <c r="M3">
        <v>27.374414080000012</v>
      </c>
      <c r="N3">
        <v>36.243749999999999</v>
      </c>
      <c r="O3">
        <v>0</v>
      </c>
      <c r="P3">
        <v>27.931685600000005</v>
      </c>
      <c r="Q3">
        <v>2.1475999999999997</v>
      </c>
      <c r="R3">
        <v>6.7904817135999993</v>
      </c>
      <c r="S3">
        <v>4.3002830624000001</v>
      </c>
      <c r="T3">
        <v>0</v>
      </c>
      <c r="U3">
        <v>21.413105999999999</v>
      </c>
      <c r="V3">
        <v>0.92050359712230223</v>
      </c>
      <c r="W3">
        <v>6.6845743884892093</v>
      </c>
      <c r="X3">
        <v>22.236329244604313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1.1808732</v>
      </c>
      <c r="AF3">
        <v>1.9662499999999994</v>
      </c>
      <c r="AG3">
        <v>13.368625919999999</v>
      </c>
      <c r="AH3">
        <v>0</v>
      </c>
      <c r="AI3">
        <v>0</v>
      </c>
      <c r="AJ3">
        <v>0</v>
      </c>
      <c r="AK3">
        <v>7.7859999999999996</v>
      </c>
      <c r="AL3">
        <v>0</v>
      </c>
      <c r="AM3">
        <v>0</v>
      </c>
      <c r="AN3">
        <v>0.76519999999999999</v>
      </c>
      <c r="AO3">
        <v>0</v>
      </c>
      <c r="AP3">
        <v>0.78602159999999999</v>
      </c>
      <c r="AQ3">
        <v>0</v>
      </c>
      <c r="AR3">
        <v>2.7096575999999999</v>
      </c>
      <c r="AS3">
        <v>4.5397809599999999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18.859215739688555</v>
      </c>
      <c r="BB3">
        <f>SUM(B3:AZ3)-BA3</f>
        <v>465.9535337981273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5.1579857606999999</v>
      </c>
      <c r="L4">
        <v>290.50960000000003</v>
      </c>
      <c r="M4">
        <v>16.329614080000002</v>
      </c>
      <c r="N4">
        <v>36.243749999999999</v>
      </c>
      <c r="O4">
        <v>0</v>
      </c>
      <c r="P4">
        <v>27.931685600000005</v>
      </c>
      <c r="Q4">
        <v>2.1475999999999997</v>
      </c>
      <c r="R4">
        <v>6.7904817135999993</v>
      </c>
      <c r="S4">
        <v>4.3002830624000001</v>
      </c>
      <c r="T4">
        <v>0</v>
      </c>
      <c r="U4">
        <v>21.413105999999999</v>
      </c>
      <c r="V4">
        <v>0.92050359712230223</v>
      </c>
      <c r="W4">
        <v>6.6845743884892093</v>
      </c>
      <c r="X4">
        <v>22.236329244604313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1.1808732</v>
      </c>
      <c r="AF4">
        <v>1.9662499999999994</v>
      </c>
      <c r="AG4">
        <v>13.368625919999999</v>
      </c>
      <c r="AH4">
        <v>0</v>
      </c>
      <c r="AI4">
        <v>0</v>
      </c>
      <c r="AJ4">
        <v>0</v>
      </c>
      <c r="AK4">
        <v>7.7859999999999996</v>
      </c>
      <c r="AL4">
        <v>0</v>
      </c>
      <c r="AM4">
        <v>0</v>
      </c>
      <c r="AN4">
        <v>0.76519999999999999</v>
      </c>
      <c r="AO4">
        <v>0</v>
      </c>
      <c r="AP4">
        <v>0.78602159999999999</v>
      </c>
      <c r="AQ4">
        <v>0</v>
      </c>
      <c r="AR4">
        <v>3.3870719999999994</v>
      </c>
      <c r="AS4">
        <v>4.5397809599999999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18.455923337288542</v>
      </c>
      <c r="BB4">
        <f t="shared" ref="BB4:BB67" si="0">SUM(B4:AZ4)-BA4</f>
        <v>455.98941378962724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5.1580125716000014</v>
      </c>
      <c r="L5">
        <v>290.50960000000003</v>
      </c>
      <c r="M5">
        <v>13.261614080000001</v>
      </c>
      <c r="N5">
        <v>29.224290619047608</v>
      </c>
      <c r="O5">
        <v>0</v>
      </c>
      <c r="P5">
        <v>27.931685600000005</v>
      </c>
      <c r="Q5">
        <v>2.1475999999999997</v>
      </c>
      <c r="R5">
        <v>6.7904817135999993</v>
      </c>
      <c r="S5">
        <v>4.3002830624000001</v>
      </c>
      <c r="T5">
        <v>0</v>
      </c>
      <c r="U5">
        <v>21.413105999999999</v>
      </c>
      <c r="V5">
        <v>0.92050359712230223</v>
      </c>
      <c r="W5">
        <v>6.6845743884892093</v>
      </c>
      <c r="X5">
        <v>22.236329244604313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1.1808732</v>
      </c>
      <c r="AF5">
        <v>1.9662499999999994</v>
      </c>
      <c r="AG5">
        <v>13.368625919999999</v>
      </c>
      <c r="AH5">
        <v>0</v>
      </c>
      <c r="AI5">
        <v>0</v>
      </c>
      <c r="AJ5">
        <v>0</v>
      </c>
      <c r="AK5">
        <v>7.7859999999999996</v>
      </c>
      <c r="AL5">
        <v>0</v>
      </c>
      <c r="AM5">
        <v>0</v>
      </c>
      <c r="AN5">
        <v>0.76519999999999999</v>
      </c>
      <c r="AO5">
        <v>0</v>
      </c>
      <c r="AP5">
        <v>0.78602159999999999</v>
      </c>
      <c r="AQ5">
        <v>0</v>
      </c>
      <c r="AR5">
        <v>3.3870719999999994</v>
      </c>
      <c r="AS5">
        <v>3.0953052000000003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18.007332257986953</v>
      </c>
      <c r="BB5">
        <f t="shared" si="0"/>
        <v>444.90609653887651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5.1579857606999999</v>
      </c>
      <c r="L6">
        <v>290.50960000000003</v>
      </c>
      <c r="M6">
        <v>13.261614080000001</v>
      </c>
      <c r="N6">
        <v>24.928735063492056</v>
      </c>
      <c r="O6">
        <v>0</v>
      </c>
      <c r="P6">
        <v>27.931685600000005</v>
      </c>
      <c r="Q6">
        <v>2.1475999999999997</v>
      </c>
      <c r="R6">
        <v>6.7904817135999993</v>
      </c>
      <c r="S6">
        <v>4.3002830624000001</v>
      </c>
      <c r="T6">
        <v>0</v>
      </c>
      <c r="U6">
        <v>21.413105999999999</v>
      </c>
      <c r="V6">
        <v>0.92050359712230223</v>
      </c>
      <c r="W6">
        <v>6.6845743884892093</v>
      </c>
      <c r="X6">
        <v>22.236329244604313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1.1808732</v>
      </c>
      <c r="AF6">
        <v>1.9662499999999994</v>
      </c>
      <c r="AG6">
        <v>13.368625919999999</v>
      </c>
      <c r="AH6">
        <v>0</v>
      </c>
      <c r="AI6">
        <v>0</v>
      </c>
      <c r="AJ6">
        <v>0</v>
      </c>
      <c r="AK6">
        <v>7.7859999999999996</v>
      </c>
      <c r="AL6">
        <v>0</v>
      </c>
      <c r="AM6">
        <v>0</v>
      </c>
      <c r="AN6">
        <v>0.76519999999999999</v>
      </c>
      <c r="AO6">
        <v>0</v>
      </c>
      <c r="AP6">
        <v>0.78602159999999999</v>
      </c>
      <c r="AQ6">
        <v>0</v>
      </c>
      <c r="AR6">
        <v>3.3870719999999994</v>
      </c>
      <c r="AS6">
        <v>3.0953052000000003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17.840234105675833</v>
      </c>
      <c r="BB6">
        <f t="shared" si="0"/>
        <v>440.7776123247321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5.1580125716000014</v>
      </c>
      <c r="L7">
        <v>290.50960000000003</v>
      </c>
      <c r="M7">
        <v>13.261614080000001</v>
      </c>
      <c r="N7">
        <v>24.928735063492056</v>
      </c>
      <c r="O7">
        <v>0</v>
      </c>
      <c r="P7">
        <v>27.931685600000005</v>
      </c>
      <c r="Q7">
        <v>2.1475999999999997</v>
      </c>
      <c r="R7">
        <v>6.7904817135999993</v>
      </c>
      <c r="S7">
        <v>4.3002830624000001</v>
      </c>
      <c r="T7">
        <v>0</v>
      </c>
      <c r="U7">
        <v>21.413105999999999</v>
      </c>
      <c r="V7">
        <v>0.92050359712230223</v>
      </c>
      <c r="W7">
        <v>6.6845743884892093</v>
      </c>
      <c r="X7">
        <v>22.236329244604313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1.1808732</v>
      </c>
      <c r="AF7">
        <v>1.9662499999999994</v>
      </c>
      <c r="AG7">
        <v>13.368625919999999</v>
      </c>
      <c r="AH7">
        <v>0</v>
      </c>
      <c r="AI7">
        <v>0</v>
      </c>
      <c r="AJ7">
        <v>0</v>
      </c>
      <c r="AK7">
        <v>7.7859999999999996</v>
      </c>
      <c r="AL7">
        <v>0</v>
      </c>
      <c r="AM7">
        <v>0</v>
      </c>
      <c r="AN7">
        <v>0.76519999999999999</v>
      </c>
      <c r="AO7">
        <v>0</v>
      </c>
      <c r="AP7">
        <v>0.78602159999999999</v>
      </c>
      <c r="AQ7">
        <v>0</v>
      </c>
      <c r="AR7">
        <v>3.3870719999999994</v>
      </c>
      <c r="AS7">
        <v>3.0953052000000003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17.840235146875841</v>
      </c>
      <c r="BB7">
        <f t="shared" si="0"/>
        <v>440.77763809443206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5.1579857606999999</v>
      </c>
      <c r="L8">
        <v>290.50960000000003</v>
      </c>
      <c r="M8">
        <v>13.261614080000001</v>
      </c>
      <c r="N8">
        <v>24.928735063492056</v>
      </c>
      <c r="O8">
        <v>0</v>
      </c>
      <c r="P8">
        <v>27.931685600000005</v>
      </c>
      <c r="Q8">
        <v>2.1475999999999997</v>
      </c>
      <c r="R8">
        <v>6.7904817135999993</v>
      </c>
      <c r="S8">
        <v>4.3002830624000001</v>
      </c>
      <c r="T8">
        <v>0</v>
      </c>
      <c r="U8">
        <v>21.413105999999999</v>
      </c>
      <c r="V8">
        <v>0.92050359712230223</v>
      </c>
      <c r="W8">
        <v>6.6845743884892093</v>
      </c>
      <c r="X8">
        <v>22.236329244604313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1.1808732</v>
      </c>
      <c r="AF8">
        <v>1.9662499999999994</v>
      </c>
      <c r="AG8">
        <v>13.368625919999999</v>
      </c>
      <c r="AH8">
        <v>0</v>
      </c>
      <c r="AI8">
        <v>0</v>
      </c>
      <c r="AJ8">
        <v>0</v>
      </c>
      <c r="AK8">
        <v>7.7859999999999996</v>
      </c>
      <c r="AL8">
        <v>0</v>
      </c>
      <c r="AM8">
        <v>0</v>
      </c>
      <c r="AN8">
        <v>0.76519999999999999</v>
      </c>
      <c r="AO8">
        <v>0</v>
      </c>
      <c r="AP8">
        <v>0.78602159999999999</v>
      </c>
      <c r="AQ8">
        <v>0</v>
      </c>
      <c r="AR8">
        <v>3.3870719999999994</v>
      </c>
      <c r="AS8">
        <v>3.0953052000000003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17.840234105675833</v>
      </c>
      <c r="BB8">
        <f t="shared" si="0"/>
        <v>440.7776123247321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5.1580125716000014</v>
      </c>
      <c r="L9">
        <v>290.50960000000003</v>
      </c>
      <c r="M9">
        <v>13.261614080000001</v>
      </c>
      <c r="N9">
        <v>24.928735063492056</v>
      </c>
      <c r="O9">
        <v>0</v>
      </c>
      <c r="P9">
        <v>27.931685600000005</v>
      </c>
      <c r="Q9">
        <v>2.1475999999999997</v>
      </c>
      <c r="R9">
        <v>6.7904817135999993</v>
      </c>
      <c r="S9">
        <v>4.3002830624000001</v>
      </c>
      <c r="T9">
        <v>0</v>
      </c>
      <c r="U9">
        <v>21.413105999999999</v>
      </c>
      <c r="V9">
        <v>0.92050359712230223</v>
      </c>
      <c r="W9">
        <v>6.6845743884892093</v>
      </c>
      <c r="X9">
        <v>22.236329244604313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1.1808732</v>
      </c>
      <c r="AF9">
        <v>1.9662499999999994</v>
      </c>
      <c r="AG9">
        <v>13.368625919999999</v>
      </c>
      <c r="AH9">
        <v>0</v>
      </c>
      <c r="AI9">
        <v>0</v>
      </c>
      <c r="AJ9">
        <v>0</v>
      </c>
      <c r="AK9">
        <v>7.7859999999999996</v>
      </c>
      <c r="AL9">
        <v>0</v>
      </c>
      <c r="AM9">
        <v>0</v>
      </c>
      <c r="AN9">
        <v>0.76519999999999999</v>
      </c>
      <c r="AO9">
        <v>0</v>
      </c>
      <c r="AP9">
        <v>0.78602159999999999</v>
      </c>
      <c r="AQ9">
        <v>0</v>
      </c>
      <c r="AR9">
        <v>14.903116800000001</v>
      </c>
      <c r="AS9">
        <v>3.0953052000000003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18.288209166875845</v>
      </c>
      <c r="BB9">
        <f t="shared" si="0"/>
        <v>451.84570887443209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5.1579857606999999</v>
      </c>
      <c r="L10">
        <v>290.50960000000003</v>
      </c>
      <c r="M10">
        <v>13.261614080000001</v>
      </c>
      <c r="N10">
        <v>24.928735063492056</v>
      </c>
      <c r="O10">
        <v>0</v>
      </c>
      <c r="P10">
        <v>27.931685600000005</v>
      </c>
      <c r="Q10">
        <v>2.1475999999999997</v>
      </c>
      <c r="R10">
        <v>6.7904817135999993</v>
      </c>
      <c r="S10">
        <v>4.3002830624000001</v>
      </c>
      <c r="T10">
        <v>0</v>
      </c>
      <c r="U10">
        <v>21.413105999999999</v>
      </c>
      <c r="V10">
        <v>0.92050359712230223</v>
      </c>
      <c r="W10">
        <v>6.6845743884892093</v>
      </c>
      <c r="X10">
        <v>22.236329244604313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1.1808732</v>
      </c>
      <c r="AF10">
        <v>1.9662499999999994</v>
      </c>
      <c r="AG10">
        <v>13.368625919999999</v>
      </c>
      <c r="AH10">
        <v>0</v>
      </c>
      <c r="AI10">
        <v>0</v>
      </c>
      <c r="AJ10">
        <v>0</v>
      </c>
      <c r="AK10">
        <v>7.7859999999999996</v>
      </c>
      <c r="AL10">
        <v>0</v>
      </c>
      <c r="AM10">
        <v>0</v>
      </c>
      <c r="AN10">
        <v>0.76519999999999999</v>
      </c>
      <c r="AO10">
        <v>0</v>
      </c>
      <c r="AP10">
        <v>0.78602159999999999</v>
      </c>
      <c r="AQ10">
        <v>0</v>
      </c>
      <c r="AR10">
        <v>14.903116800000001</v>
      </c>
      <c r="AS10">
        <v>3.0953052000000003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18.288208125675837</v>
      </c>
      <c r="BB10">
        <f t="shared" si="0"/>
        <v>451.84568310473213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5.1580125716000014</v>
      </c>
      <c r="L11">
        <v>290.50960000000003</v>
      </c>
      <c r="M11">
        <v>13.261614080000001</v>
      </c>
      <c r="N11">
        <v>24.928735063492056</v>
      </c>
      <c r="O11">
        <v>0</v>
      </c>
      <c r="P11">
        <v>27.931685600000005</v>
      </c>
      <c r="Q11">
        <v>2.1475999999999997</v>
      </c>
      <c r="R11">
        <v>6.7904817135999993</v>
      </c>
      <c r="S11">
        <v>4.2219778848000002</v>
      </c>
      <c r="T11">
        <v>0</v>
      </c>
      <c r="U11">
        <v>21.413105999999999</v>
      </c>
      <c r="V11">
        <v>0.92050359712230223</v>
      </c>
      <c r="W11">
        <v>3.0683453237410068</v>
      </c>
      <c r="X11">
        <v>16.875899280575538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1.1808732</v>
      </c>
      <c r="AF11">
        <v>1.9662499999999994</v>
      </c>
      <c r="AG11">
        <v>13.368625919999999</v>
      </c>
      <c r="AH11">
        <v>0</v>
      </c>
      <c r="AI11">
        <v>0</v>
      </c>
      <c r="AJ11">
        <v>0</v>
      </c>
      <c r="AK11">
        <v>7.7859999999999996</v>
      </c>
      <c r="AL11">
        <v>0</v>
      </c>
      <c r="AM11">
        <v>0</v>
      </c>
      <c r="AN11">
        <v>0.76519999999999999</v>
      </c>
      <c r="AO11">
        <v>0</v>
      </c>
      <c r="AP11">
        <v>0.78602159999999999</v>
      </c>
      <c r="AQ11">
        <v>0</v>
      </c>
      <c r="AR11">
        <v>3.3870719999999994</v>
      </c>
      <c r="AS11">
        <v>3.0953052000000003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17.487997117411091</v>
      </c>
      <c r="BB11">
        <f t="shared" si="0"/>
        <v>432.0749119175199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5.1579857606999999</v>
      </c>
      <c r="L12">
        <v>290.50960000000003</v>
      </c>
      <c r="M12">
        <v>13.261614080000001</v>
      </c>
      <c r="N12">
        <v>24.928735063492056</v>
      </c>
      <c r="O12">
        <v>0</v>
      </c>
      <c r="P12">
        <v>27.931685600000005</v>
      </c>
      <c r="Q12">
        <v>2.1475999999999997</v>
      </c>
      <c r="R12">
        <v>6.7904817135999993</v>
      </c>
      <c r="S12">
        <v>4.2219778848000002</v>
      </c>
      <c r="T12">
        <v>0</v>
      </c>
      <c r="U12">
        <v>21.413105999999999</v>
      </c>
      <c r="V12">
        <v>0.92050359712230223</v>
      </c>
      <c r="W12">
        <v>3.0683453237410068</v>
      </c>
      <c r="X12">
        <v>16.875899280575538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1.1808732</v>
      </c>
      <c r="AF12">
        <v>1.9662499999999994</v>
      </c>
      <c r="AG12">
        <v>13.368625919999999</v>
      </c>
      <c r="AH12">
        <v>0</v>
      </c>
      <c r="AI12">
        <v>0</v>
      </c>
      <c r="AJ12">
        <v>0</v>
      </c>
      <c r="AK12">
        <v>7.7859999999999996</v>
      </c>
      <c r="AL12">
        <v>0</v>
      </c>
      <c r="AM12">
        <v>0</v>
      </c>
      <c r="AN12">
        <v>0.76519999999999999</v>
      </c>
      <c r="AO12">
        <v>0</v>
      </c>
      <c r="AP12">
        <v>0.78602159999999999</v>
      </c>
      <c r="AQ12">
        <v>0</v>
      </c>
      <c r="AR12">
        <v>3.3870719999999994</v>
      </c>
      <c r="AS12">
        <v>3.0953052000000003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17.48799607621109</v>
      </c>
      <c r="BB12">
        <f t="shared" si="0"/>
        <v>432.07488614781994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5.1580125716000014</v>
      </c>
      <c r="L13">
        <v>290.50960000000003</v>
      </c>
      <c r="M13">
        <v>13.261614080000001</v>
      </c>
      <c r="N13">
        <v>24.928735063492056</v>
      </c>
      <c r="O13">
        <v>0</v>
      </c>
      <c r="P13">
        <v>27.931685600000005</v>
      </c>
      <c r="Q13">
        <v>2.1475999999999997</v>
      </c>
      <c r="R13">
        <v>6.7904817135999993</v>
      </c>
      <c r="S13">
        <v>4.2219778848000002</v>
      </c>
      <c r="T13">
        <v>0</v>
      </c>
      <c r="U13">
        <v>21.413105999999999</v>
      </c>
      <c r="V13">
        <v>0.92050359712230223</v>
      </c>
      <c r="W13">
        <v>3.0683453237410068</v>
      </c>
      <c r="X13">
        <v>16.875899280575538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1.1808732</v>
      </c>
      <c r="AF13">
        <v>1.9662499999999994</v>
      </c>
      <c r="AG13">
        <v>13.368625919999999</v>
      </c>
      <c r="AH13">
        <v>0</v>
      </c>
      <c r="AI13">
        <v>0</v>
      </c>
      <c r="AJ13">
        <v>0</v>
      </c>
      <c r="AK13">
        <v>7.7859999999999996</v>
      </c>
      <c r="AL13">
        <v>0</v>
      </c>
      <c r="AM13">
        <v>0</v>
      </c>
      <c r="AN13">
        <v>0.76519999999999999</v>
      </c>
      <c r="AO13">
        <v>0</v>
      </c>
      <c r="AP13">
        <v>0.78602159999999999</v>
      </c>
      <c r="AQ13">
        <v>0</v>
      </c>
      <c r="AR13">
        <v>3.3870719999999994</v>
      </c>
      <c r="AS13">
        <v>3.0953052000000003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17.487997117411091</v>
      </c>
      <c r="BB13">
        <f t="shared" si="0"/>
        <v>432.0749119175199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5.1579857606999999</v>
      </c>
      <c r="L14">
        <v>290.50960000000003</v>
      </c>
      <c r="M14">
        <v>13.261614080000001</v>
      </c>
      <c r="N14">
        <v>24.928735063492056</v>
      </c>
      <c r="O14">
        <v>0</v>
      </c>
      <c r="P14">
        <v>27.931685600000005</v>
      </c>
      <c r="Q14">
        <v>2.1475999999999997</v>
      </c>
      <c r="R14">
        <v>6.7904817135999993</v>
      </c>
      <c r="S14">
        <v>4.2219778848000002</v>
      </c>
      <c r="T14">
        <v>0</v>
      </c>
      <c r="U14">
        <v>21.413105999999999</v>
      </c>
      <c r="V14">
        <v>0.92050359712230223</v>
      </c>
      <c r="W14">
        <v>3.0683453237410068</v>
      </c>
      <c r="X14">
        <v>15.341726618705035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1.1808732</v>
      </c>
      <c r="AF14">
        <v>1.9662499999999994</v>
      </c>
      <c r="AG14">
        <v>13.368625919999999</v>
      </c>
      <c r="AH14">
        <v>0</v>
      </c>
      <c r="AI14">
        <v>0</v>
      </c>
      <c r="AJ14">
        <v>0</v>
      </c>
      <c r="AK14">
        <v>7.7859999999999996</v>
      </c>
      <c r="AL14">
        <v>0</v>
      </c>
      <c r="AM14">
        <v>0</v>
      </c>
      <c r="AN14">
        <v>0.76519999999999999</v>
      </c>
      <c r="AO14">
        <v>0</v>
      </c>
      <c r="AP14">
        <v>0.78602159999999999</v>
      </c>
      <c r="AQ14">
        <v>0</v>
      </c>
      <c r="AR14">
        <v>3.3870719999999994</v>
      </c>
      <c r="AS14">
        <v>3.0953052000000003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17.428316759664327</v>
      </c>
      <c r="BB14">
        <f t="shared" si="0"/>
        <v>430.60039280249623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5.1580125716000014</v>
      </c>
      <c r="L15">
        <v>290.50960000000003</v>
      </c>
      <c r="M15">
        <v>13.261614080000001</v>
      </c>
      <c r="N15">
        <v>24.928735063492056</v>
      </c>
      <c r="O15">
        <v>0</v>
      </c>
      <c r="P15">
        <v>27.931685600000005</v>
      </c>
      <c r="Q15">
        <v>2.1475999999999997</v>
      </c>
      <c r="R15">
        <v>6.7904817135999993</v>
      </c>
      <c r="S15">
        <v>4.2219778848000002</v>
      </c>
      <c r="T15">
        <v>0</v>
      </c>
      <c r="U15">
        <v>21.413105999999999</v>
      </c>
      <c r="V15">
        <v>0.92050359712230223</v>
      </c>
      <c r="W15">
        <v>3.0683453237410068</v>
      </c>
      <c r="X15">
        <v>15.341726618705035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1.1808732</v>
      </c>
      <c r="AF15">
        <v>1.9662499999999994</v>
      </c>
      <c r="AG15">
        <v>13.368625919999999</v>
      </c>
      <c r="AH15">
        <v>0</v>
      </c>
      <c r="AI15">
        <v>0</v>
      </c>
      <c r="AJ15">
        <v>0</v>
      </c>
      <c r="AK15">
        <v>7.7859999999999996</v>
      </c>
      <c r="AL15">
        <v>0</v>
      </c>
      <c r="AM15">
        <v>0</v>
      </c>
      <c r="AN15">
        <v>0.76519999999999999</v>
      </c>
      <c r="AO15">
        <v>0</v>
      </c>
      <c r="AP15">
        <v>0.78602159999999999</v>
      </c>
      <c r="AQ15">
        <v>0</v>
      </c>
      <c r="AR15">
        <v>3.3870719999999994</v>
      </c>
      <c r="AS15">
        <v>3.0953052000000003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17.428317800864328</v>
      </c>
      <c r="BB15">
        <f t="shared" si="0"/>
        <v>430.60041857219619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5.1579857606999999</v>
      </c>
      <c r="L16">
        <v>290.50960000000003</v>
      </c>
      <c r="M16">
        <v>13.261614080000001</v>
      </c>
      <c r="N16">
        <v>24.928735063492056</v>
      </c>
      <c r="O16">
        <v>0</v>
      </c>
      <c r="P16">
        <v>27.931685600000005</v>
      </c>
      <c r="Q16">
        <v>2.1475999999999997</v>
      </c>
      <c r="R16">
        <v>6.7904817135999993</v>
      </c>
      <c r="S16">
        <v>4.2219778848000002</v>
      </c>
      <c r="T16">
        <v>0</v>
      </c>
      <c r="U16">
        <v>21.413105999999999</v>
      </c>
      <c r="V16">
        <v>0.92050359712230223</v>
      </c>
      <c r="W16">
        <v>3.0683453237410068</v>
      </c>
      <c r="X16">
        <v>15.341726618705035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1.1808732</v>
      </c>
      <c r="AF16">
        <v>1.9662499999999994</v>
      </c>
      <c r="AG16">
        <v>13.368625919999999</v>
      </c>
      <c r="AH16">
        <v>0</v>
      </c>
      <c r="AI16">
        <v>0</v>
      </c>
      <c r="AJ16">
        <v>0</v>
      </c>
      <c r="AK16">
        <v>7.7859999999999996</v>
      </c>
      <c r="AL16">
        <v>0</v>
      </c>
      <c r="AM16">
        <v>0</v>
      </c>
      <c r="AN16">
        <v>0.76519999999999999</v>
      </c>
      <c r="AO16">
        <v>0</v>
      </c>
      <c r="AP16">
        <v>0.78602159999999999</v>
      </c>
      <c r="AQ16">
        <v>0</v>
      </c>
      <c r="AR16">
        <v>3.3870719999999994</v>
      </c>
      <c r="AS16">
        <v>3.0953052000000003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17.428316759664327</v>
      </c>
      <c r="BB16">
        <f t="shared" si="0"/>
        <v>430.60039280249623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5.1580125716000014</v>
      </c>
      <c r="L17">
        <v>290.50960000000003</v>
      </c>
      <c r="M17">
        <v>13.261614080000001</v>
      </c>
      <c r="N17">
        <v>24.928735063492056</v>
      </c>
      <c r="O17">
        <v>0</v>
      </c>
      <c r="P17">
        <v>27.931685600000005</v>
      </c>
      <c r="Q17">
        <v>2.1475999999999997</v>
      </c>
      <c r="R17">
        <v>6.7904817135999993</v>
      </c>
      <c r="S17">
        <v>4.2219778848000002</v>
      </c>
      <c r="T17">
        <v>0</v>
      </c>
      <c r="U17">
        <v>21.413105999999999</v>
      </c>
      <c r="V17">
        <v>0.92050359712230223</v>
      </c>
      <c r="W17">
        <v>3.0683453237410068</v>
      </c>
      <c r="X17">
        <v>15.341726618705035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1.1808732</v>
      </c>
      <c r="AF17">
        <v>1.9662499999999994</v>
      </c>
      <c r="AG17">
        <v>13.368625919999999</v>
      </c>
      <c r="AH17">
        <v>0</v>
      </c>
      <c r="AI17">
        <v>0</v>
      </c>
      <c r="AJ17">
        <v>0</v>
      </c>
      <c r="AK17">
        <v>7.7859999999999996</v>
      </c>
      <c r="AL17">
        <v>0</v>
      </c>
      <c r="AM17">
        <v>0</v>
      </c>
      <c r="AN17">
        <v>0.76519999999999999</v>
      </c>
      <c r="AO17">
        <v>0</v>
      </c>
      <c r="AP17">
        <v>0.78602159999999999</v>
      </c>
      <c r="AQ17">
        <v>0</v>
      </c>
      <c r="AR17">
        <v>3.3870719999999994</v>
      </c>
      <c r="AS17">
        <v>3.0953052000000003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17.428317800864328</v>
      </c>
      <c r="BB17">
        <f t="shared" si="0"/>
        <v>430.60041857219619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5.1579857606999999</v>
      </c>
      <c r="L18">
        <v>290.50960000000003</v>
      </c>
      <c r="M18">
        <v>13.261614080000001</v>
      </c>
      <c r="N18">
        <v>24.928735063492056</v>
      </c>
      <c r="O18">
        <v>0</v>
      </c>
      <c r="P18">
        <v>27.931685600000005</v>
      </c>
      <c r="Q18">
        <v>2.1475999999999997</v>
      </c>
      <c r="R18">
        <v>6.7904817135999993</v>
      </c>
      <c r="S18">
        <v>4.2219778848000002</v>
      </c>
      <c r="T18">
        <v>0</v>
      </c>
      <c r="U18">
        <v>21.413105999999999</v>
      </c>
      <c r="V18">
        <v>0.92050359712230223</v>
      </c>
      <c r="W18">
        <v>3.0683453237410068</v>
      </c>
      <c r="X18">
        <v>15.341726618705035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1.1808732</v>
      </c>
      <c r="AF18">
        <v>1.9662499999999994</v>
      </c>
      <c r="AG18">
        <v>13.368625919999999</v>
      </c>
      <c r="AH18">
        <v>0</v>
      </c>
      <c r="AI18">
        <v>0</v>
      </c>
      <c r="AJ18">
        <v>0</v>
      </c>
      <c r="AK18">
        <v>7.7859999999999996</v>
      </c>
      <c r="AL18">
        <v>0</v>
      </c>
      <c r="AM18">
        <v>0</v>
      </c>
      <c r="AN18">
        <v>0.76519999999999999</v>
      </c>
      <c r="AO18">
        <v>0</v>
      </c>
      <c r="AP18">
        <v>0.78602159999999999</v>
      </c>
      <c r="AQ18">
        <v>0</v>
      </c>
      <c r="AR18">
        <v>3.3870719999999994</v>
      </c>
      <c r="AS18">
        <v>3.0953052000000003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17.428316759664327</v>
      </c>
      <c r="BB18">
        <f t="shared" si="0"/>
        <v>430.60039280249623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5.1580125716000014</v>
      </c>
      <c r="L19">
        <v>290.50960000000003</v>
      </c>
      <c r="M19">
        <v>13.261614080000001</v>
      </c>
      <c r="N19">
        <v>24.928735063492056</v>
      </c>
      <c r="O19">
        <v>0</v>
      </c>
      <c r="P19">
        <v>27.931685600000005</v>
      </c>
      <c r="Q19">
        <v>2.1475999999999997</v>
      </c>
      <c r="R19">
        <v>6.7904817135999993</v>
      </c>
      <c r="S19">
        <v>4.2219778848000002</v>
      </c>
      <c r="T19">
        <v>0</v>
      </c>
      <c r="U19">
        <v>21.413105999999999</v>
      </c>
      <c r="V19">
        <v>0.92050359712230223</v>
      </c>
      <c r="W19">
        <v>3.0683453237410068</v>
      </c>
      <c r="X19">
        <v>15.341726618705035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1.1808732</v>
      </c>
      <c r="AF19">
        <v>1.9662499999999994</v>
      </c>
      <c r="AG19">
        <v>13.368625919999999</v>
      </c>
      <c r="AH19">
        <v>0</v>
      </c>
      <c r="AI19">
        <v>0</v>
      </c>
      <c r="AJ19">
        <v>0</v>
      </c>
      <c r="AK19">
        <v>7.7859999999999996</v>
      </c>
      <c r="AL19">
        <v>0</v>
      </c>
      <c r="AM19">
        <v>0</v>
      </c>
      <c r="AN19">
        <v>0.76519999999999999</v>
      </c>
      <c r="AO19">
        <v>0</v>
      </c>
      <c r="AP19">
        <v>0.78602159999999999</v>
      </c>
      <c r="AQ19">
        <v>0</v>
      </c>
      <c r="AR19">
        <v>3.3870719999999994</v>
      </c>
      <c r="AS19">
        <v>3.0953052000000003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17.428317800864328</v>
      </c>
      <c r="BB19">
        <f t="shared" si="0"/>
        <v>430.60041857219619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5.1579857606999999</v>
      </c>
      <c r="L20">
        <v>290.50960000000003</v>
      </c>
      <c r="M20">
        <v>13.261614080000001</v>
      </c>
      <c r="N20">
        <v>24.928735063492056</v>
      </c>
      <c r="O20">
        <v>0</v>
      </c>
      <c r="P20">
        <v>27.931685600000005</v>
      </c>
      <c r="Q20">
        <v>2.1475999999999997</v>
      </c>
      <c r="R20">
        <v>6.7904817135999993</v>
      </c>
      <c r="S20">
        <v>4.2219778848000002</v>
      </c>
      <c r="T20">
        <v>0</v>
      </c>
      <c r="U20">
        <v>21.413105999999999</v>
      </c>
      <c r="V20">
        <v>0.92050359712230223</v>
      </c>
      <c r="W20">
        <v>3.0683453237410068</v>
      </c>
      <c r="X20">
        <v>15.341726618705035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1.1808732</v>
      </c>
      <c r="AF20">
        <v>1.9662499999999994</v>
      </c>
      <c r="AG20">
        <v>13.368625919999999</v>
      </c>
      <c r="AH20">
        <v>0</v>
      </c>
      <c r="AI20">
        <v>0</v>
      </c>
      <c r="AJ20">
        <v>0</v>
      </c>
      <c r="AK20">
        <v>7.7859999999999996</v>
      </c>
      <c r="AL20">
        <v>0</v>
      </c>
      <c r="AM20">
        <v>0</v>
      </c>
      <c r="AN20">
        <v>0.76519999999999999</v>
      </c>
      <c r="AO20">
        <v>0</v>
      </c>
      <c r="AP20">
        <v>0.78602159999999999</v>
      </c>
      <c r="AQ20">
        <v>0</v>
      </c>
      <c r="AR20">
        <v>3.3870719999999994</v>
      </c>
      <c r="AS20">
        <v>3.0953052000000003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17.428316759664327</v>
      </c>
      <c r="BB20">
        <f t="shared" si="0"/>
        <v>430.60039280249623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5.1580125716000014</v>
      </c>
      <c r="L21">
        <v>290.50960000000003</v>
      </c>
      <c r="M21">
        <v>13.261614080000001</v>
      </c>
      <c r="N21">
        <v>24.928735063492056</v>
      </c>
      <c r="O21">
        <v>0</v>
      </c>
      <c r="P21">
        <v>27.931685600000005</v>
      </c>
      <c r="Q21">
        <v>2.1475999999999997</v>
      </c>
      <c r="R21">
        <v>6.7904817135999993</v>
      </c>
      <c r="S21">
        <v>4.3002830624000001</v>
      </c>
      <c r="T21">
        <v>0</v>
      </c>
      <c r="U21">
        <v>21.413105999999999</v>
      </c>
      <c r="V21">
        <v>0.92050359712230223</v>
      </c>
      <c r="W21">
        <v>3.0683453237410068</v>
      </c>
      <c r="X21">
        <v>15.341726618705035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1.1808732</v>
      </c>
      <c r="AF21">
        <v>1.9662499999999994</v>
      </c>
      <c r="AG21">
        <v>13.368625919999999</v>
      </c>
      <c r="AH21">
        <v>0</v>
      </c>
      <c r="AI21">
        <v>0</v>
      </c>
      <c r="AJ21">
        <v>0</v>
      </c>
      <c r="AK21">
        <v>7.7859999999999996</v>
      </c>
      <c r="AL21">
        <v>0</v>
      </c>
      <c r="AM21">
        <v>0</v>
      </c>
      <c r="AN21">
        <v>0.76519999999999999</v>
      </c>
      <c r="AO21">
        <v>0</v>
      </c>
      <c r="AP21">
        <v>0.78602159999999999</v>
      </c>
      <c r="AQ21">
        <v>0</v>
      </c>
      <c r="AR21">
        <v>3.3870719999999994</v>
      </c>
      <c r="AS21">
        <v>3.0953052000000003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17.431363711264332</v>
      </c>
      <c r="BB21">
        <f t="shared" si="0"/>
        <v>430.67567783939614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5.1579857606999999</v>
      </c>
      <c r="L22">
        <v>290.50960000000003</v>
      </c>
      <c r="M22">
        <v>13.261614080000001</v>
      </c>
      <c r="N22">
        <v>24.928735063492056</v>
      </c>
      <c r="O22">
        <v>0</v>
      </c>
      <c r="P22">
        <v>27.931685600000005</v>
      </c>
      <c r="Q22">
        <v>2.1475999999999997</v>
      </c>
      <c r="R22">
        <v>6.7904817135999993</v>
      </c>
      <c r="S22">
        <v>4.3002830624000001</v>
      </c>
      <c r="T22">
        <v>0</v>
      </c>
      <c r="U22">
        <v>21.413105999999999</v>
      </c>
      <c r="V22">
        <v>0.92050359712230223</v>
      </c>
      <c r="W22">
        <v>3.0683453237410068</v>
      </c>
      <c r="X22">
        <v>15.341726618705035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1.2595980799999997</v>
      </c>
      <c r="AF22">
        <v>1.9662499999999994</v>
      </c>
      <c r="AG22">
        <v>13.368625919999999</v>
      </c>
      <c r="AH22">
        <v>0</v>
      </c>
      <c r="AI22">
        <v>0</v>
      </c>
      <c r="AJ22">
        <v>0</v>
      </c>
      <c r="AK22">
        <v>7.7859999999999996</v>
      </c>
      <c r="AL22">
        <v>0</v>
      </c>
      <c r="AM22">
        <v>0</v>
      </c>
      <c r="AN22">
        <v>0.76519999999999999</v>
      </c>
      <c r="AO22">
        <v>0</v>
      </c>
      <c r="AP22">
        <v>0.78602159999999999</v>
      </c>
      <c r="AQ22">
        <v>0</v>
      </c>
      <c r="AR22">
        <v>3.3870719999999994</v>
      </c>
      <c r="AS22">
        <v>3.0953052000000003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17.434425147664321</v>
      </c>
      <c r="BB22">
        <f t="shared" si="0"/>
        <v>430.75131447209617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5.1580125716000014</v>
      </c>
      <c r="L23">
        <v>290.50960000000003</v>
      </c>
      <c r="M23">
        <v>13.261614080000001</v>
      </c>
      <c r="N23">
        <v>24.928735063492056</v>
      </c>
      <c r="O23">
        <v>0</v>
      </c>
      <c r="P23">
        <v>27.931685600000005</v>
      </c>
      <c r="Q23">
        <v>2.1475999999999997</v>
      </c>
      <c r="R23">
        <v>6.3103019772</v>
      </c>
      <c r="S23">
        <v>4.1929469348000001</v>
      </c>
      <c r="T23">
        <v>0</v>
      </c>
      <c r="U23">
        <v>21.413105999999999</v>
      </c>
      <c r="V23">
        <v>0.92050359712230223</v>
      </c>
      <c r="W23">
        <v>3.0683453237410068</v>
      </c>
      <c r="X23">
        <v>15.341726618705035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1.2595980799999997</v>
      </c>
      <c r="AF23">
        <v>1.9662499999999994</v>
      </c>
      <c r="AG23">
        <v>13.368625919999999</v>
      </c>
      <c r="AH23">
        <v>0</v>
      </c>
      <c r="AI23">
        <v>0</v>
      </c>
      <c r="AJ23">
        <v>0</v>
      </c>
      <c r="AK23">
        <v>7.7859999999999996</v>
      </c>
      <c r="AL23">
        <v>0</v>
      </c>
      <c r="AM23">
        <v>0</v>
      </c>
      <c r="AN23">
        <v>0.76519999999999999</v>
      </c>
      <c r="AO23">
        <v>0</v>
      </c>
      <c r="AP23">
        <v>1.5327421199999998</v>
      </c>
      <c r="AQ23">
        <v>0</v>
      </c>
      <c r="AR23">
        <v>3.3870719999999994</v>
      </c>
      <c r="AS23">
        <v>3.0953052000000003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17.44061925366433</v>
      </c>
      <c r="BB23">
        <f t="shared" si="0"/>
        <v>430.9043518329961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5.1579857606999999</v>
      </c>
      <c r="L24">
        <v>290.50960000000003</v>
      </c>
      <c r="M24">
        <v>13.261614080000001</v>
      </c>
      <c r="N24">
        <v>31.536461762539677</v>
      </c>
      <c r="O24">
        <v>0</v>
      </c>
      <c r="P24">
        <v>27.931685600000005</v>
      </c>
      <c r="Q24">
        <v>2.1475999999999997</v>
      </c>
      <c r="R24">
        <v>6.3103019772</v>
      </c>
      <c r="S24">
        <v>4.1929469348000001</v>
      </c>
      <c r="T24">
        <v>0</v>
      </c>
      <c r="U24">
        <v>21.413105999999999</v>
      </c>
      <c r="V24">
        <v>0.92050359712230223</v>
      </c>
      <c r="W24">
        <v>3.0683453237410068</v>
      </c>
      <c r="X24">
        <v>15.341726618705035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1.2595980799999997</v>
      </c>
      <c r="AF24">
        <v>1.9662499999999994</v>
      </c>
      <c r="AG24">
        <v>13.368625919999999</v>
      </c>
      <c r="AH24">
        <v>0</v>
      </c>
      <c r="AI24">
        <v>0</v>
      </c>
      <c r="AJ24">
        <v>0</v>
      </c>
      <c r="AK24">
        <v>7.7859999999999996</v>
      </c>
      <c r="AL24">
        <v>0</v>
      </c>
      <c r="AM24">
        <v>0</v>
      </c>
      <c r="AN24">
        <v>0.76519999999999999</v>
      </c>
      <c r="AO24">
        <v>0</v>
      </c>
      <c r="AP24">
        <v>1.5327421199999998</v>
      </c>
      <c r="AQ24">
        <v>0</v>
      </c>
      <c r="AR24">
        <v>4.0644863999999998</v>
      </c>
      <c r="AS24">
        <v>3.0953052000000003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17.724010092851639</v>
      </c>
      <c r="BB24">
        <f t="shared" si="0"/>
        <v>437.90607528195648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5.1580125716000014</v>
      </c>
      <c r="L25">
        <v>294.93810000000002</v>
      </c>
      <c r="M25">
        <v>17.863614080000005</v>
      </c>
      <c r="N25">
        <v>36.243749999999999</v>
      </c>
      <c r="O25">
        <v>0</v>
      </c>
      <c r="P25">
        <v>27.931685600000005</v>
      </c>
      <c r="Q25">
        <v>2.1475999999999997</v>
      </c>
      <c r="R25">
        <v>6.3103019772</v>
      </c>
      <c r="S25">
        <v>4.1929469348000001</v>
      </c>
      <c r="T25">
        <v>0</v>
      </c>
      <c r="U25">
        <v>21.413105999999999</v>
      </c>
      <c r="V25">
        <v>0.92050359712230223</v>
      </c>
      <c r="W25">
        <v>3.0683453237410068</v>
      </c>
      <c r="X25">
        <v>15.341726618705035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4.3298683999999996</v>
      </c>
      <c r="AF25">
        <v>1.9662499999999994</v>
      </c>
      <c r="AG25">
        <v>13.368625919999999</v>
      </c>
      <c r="AH25">
        <v>0</v>
      </c>
      <c r="AI25">
        <v>0</v>
      </c>
      <c r="AJ25">
        <v>0</v>
      </c>
      <c r="AK25">
        <v>7.7859999999999996</v>
      </c>
      <c r="AL25">
        <v>0</v>
      </c>
      <c r="AM25">
        <v>0</v>
      </c>
      <c r="AN25">
        <v>0.76519999999999999</v>
      </c>
      <c r="AO25">
        <v>0</v>
      </c>
      <c r="AP25">
        <v>1.5327421199999998</v>
      </c>
      <c r="AQ25">
        <v>0</v>
      </c>
      <c r="AR25">
        <v>14.903116800000001</v>
      </c>
      <c r="AS25">
        <v>7.5112739519999998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18.971248508877075</v>
      </c>
      <c r="BB25">
        <f t="shared" si="0"/>
        <v>468.72152138629139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5.1634468273000005</v>
      </c>
      <c r="L26">
        <v>312.65210000000002</v>
      </c>
      <c r="M26">
        <v>27.681214080000004</v>
      </c>
      <c r="N26">
        <v>36.243749999999999</v>
      </c>
      <c r="O26">
        <v>0</v>
      </c>
      <c r="P26">
        <v>36.442409640000008</v>
      </c>
      <c r="Q26">
        <v>4.2014419199999997</v>
      </c>
      <c r="R26">
        <v>7.9784260399999987</v>
      </c>
      <c r="S26">
        <v>5.2452062000000002</v>
      </c>
      <c r="T26">
        <v>0</v>
      </c>
      <c r="U26">
        <v>21.413105999999999</v>
      </c>
      <c r="V26">
        <v>2.0318070320143882</v>
      </c>
      <c r="W26">
        <v>5.8298561151079138</v>
      </c>
      <c r="X26">
        <v>24.626263417266191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4.3298683999999996</v>
      </c>
      <c r="AF26">
        <v>1.9662499999999994</v>
      </c>
      <c r="AG26">
        <v>13.368625919999999</v>
      </c>
      <c r="AH26">
        <v>5.8107920000000002</v>
      </c>
      <c r="AI26">
        <v>0</v>
      </c>
      <c r="AJ26">
        <v>0</v>
      </c>
      <c r="AK26">
        <v>7.7859999999999996</v>
      </c>
      <c r="AL26">
        <v>0</v>
      </c>
      <c r="AM26">
        <v>0</v>
      </c>
      <c r="AN26">
        <v>0.76519999999999999</v>
      </c>
      <c r="AO26">
        <v>0</v>
      </c>
      <c r="AP26">
        <v>0.35370972000000001</v>
      </c>
      <c r="AQ26">
        <v>0</v>
      </c>
      <c r="AR26">
        <v>14.903116800000001</v>
      </c>
      <c r="AS26">
        <v>7.5112739519999998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21.25121971222525</v>
      </c>
      <c r="BB26">
        <f t="shared" si="0"/>
        <v>525.0526443514633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6.661883930000001</v>
      </c>
      <c r="L27">
        <v>330.36610000000002</v>
      </c>
      <c r="M27">
        <v>28.225600000000004</v>
      </c>
      <c r="N27">
        <v>36.243749999999999</v>
      </c>
      <c r="O27">
        <v>0</v>
      </c>
      <c r="P27">
        <v>41.878200000000007</v>
      </c>
      <c r="Q27">
        <v>6.4106083964000007</v>
      </c>
      <c r="R27">
        <v>10.477909072799999</v>
      </c>
      <c r="S27">
        <v>6.7258674859999985</v>
      </c>
      <c r="T27">
        <v>0</v>
      </c>
      <c r="U27">
        <v>21.413105999999999</v>
      </c>
      <c r="V27">
        <v>5.566009100719425</v>
      </c>
      <c r="W27">
        <v>14.164862769784172</v>
      </c>
      <c r="X27">
        <v>45.262887814748204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4.3298683999999996</v>
      </c>
      <c r="AF27">
        <v>1.9662499999999994</v>
      </c>
      <c r="AG27">
        <v>13.368625919999999</v>
      </c>
      <c r="AH27">
        <v>12.202663200000002</v>
      </c>
      <c r="AI27">
        <v>0</v>
      </c>
      <c r="AJ27">
        <v>0</v>
      </c>
      <c r="AK27">
        <v>7.7859999999999996</v>
      </c>
      <c r="AL27">
        <v>0</v>
      </c>
      <c r="AM27">
        <v>0</v>
      </c>
      <c r="AN27">
        <v>0.76519999999999999</v>
      </c>
      <c r="AO27">
        <v>0</v>
      </c>
      <c r="AP27">
        <v>0.35370972000000001</v>
      </c>
      <c r="AQ27">
        <v>3.5180599999999993</v>
      </c>
      <c r="AR27">
        <v>4.0644863999999998</v>
      </c>
      <c r="AS27">
        <v>7.5112739519999998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23.70032726095549</v>
      </c>
      <c r="BB27">
        <f t="shared" si="0"/>
        <v>585.56259490149603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6.8442460000000009</v>
      </c>
      <c r="L28">
        <v>294.93810000000002</v>
      </c>
      <c r="M28">
        <v>28.225600000000004</v>
      </c>
      <c r="N28">
        <v>36.243749999999999</v>
      </c>
      <c r="O28">
        <v>0</v>
      </c>
      <c r="P28">
        <v>41.878200000000007</v>
      </c>
      <c r="Q28">
        <v>6.6943760000000001</v>
      </c>
      <c r="R28">
        <v>12.645095184799999</v>
      </c>
      <c r="S28">
        <v>8.021156530399999</v>
      </c>
      <c r="T28">
        <v>0</v>
      </c>
      <c r="U28">
        <v>21.413105999999999</v>
      </c>
      <c r="V28">
        <v>5.566009100719425</v>
      </c>
      <c r="W28">
        <v>14.164862769784172</v>
      </c>
      <c r="X28">
        <v>45.262887814748204</v>
      </c>
      <c r="Y28">
        <v>0</v>
      </c>
      <c r="Z28">
        <v>0</v>
      </c>
      <c r="AA28">
        <v>0</v>
      </c>
      <c r="AB28">
        <v>0</v>
      </c>
      <c r="AC28">
        <v>2.9691613119999998</v>
      </c>
      <c r="AD28">
        <v>2.7964513200000001</v>
      </c>
      <c r="AE28">
        <v>4.3298683999999996</v>
      </c>
      <c r="AF28">
        <v>1.9662499999999994</v>
      </c>
      <c r="AG28">
        <v>13.368625919999999</v>
      </c>
      <c r="AH28">
        <v>20.337772000000001</v>
      </c>
      <c r="AI28">
        <v>0</v>
      </c>
      <c r="AJ28">
        <v>0</v>
      </c>
      <c r="AK28">
        <v>7.7859999999999996</v>
      </c>
      <c r="AL28">
        <v>0</v>
      </c>
      <c r="AM28">
        <v>0</v>
      </c>
      <c r="AN28">
        <v>0.76519999999999999</v>
      </c>
      <c r="AO28">
        <v>0</v>
      </c>
      <c r="AP28">
        <v>0.35370972000000001</v>
      </c>
      <c r="AQ28">
        <v>4.6778600000000008</v>
      </c>
      <c r="AR28">
        <v>3.3870719999999994</v>
      </c>
      <c r="AS28">
        <v>7.5112739519999998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23.034503957155543</v>
      </c>
      <c r="BB28">
        <f t="shared" si="0"/>
        <v>569.11213006729611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7.3797789999999992</v>
      </c>
      <c r="L29">
        <v>294.93810000000002</v>
      </c>
      <c r="M29">
        <v>28.225600000000004</v>
      </c>
      <c r="N29">
        <v>36.243749999999999</v>
      </c>
      <c r="O29">
        <v>0</v>
      </c>
      <c r="P29">
        <v>40.957800000000006</v>
      </c>
      <c r="Q29">
        <v>6.6943760000000001</v>
      </c>
      <c r="R29">
        <v>13.005282679999999</v>
      </c>
      <c r="S29">
        <v>8.0964826799999994</v>
      </c>
      <c r="T29">
        <v>0</v>
      </c>
      <c r="U29">
        <v>21.413105999999999</v>
      </c>
      <c r="V29">
        <v>5.566009100719425</v>
      </c>
      <c r="W29">
        <v>14.164862769784172</v>
      </c>
      <c r="X29">
        <v>45.262887814748204</v>
      </c>
      <c r="Y29">
        <v>0</v>
      </c>
      <c r="Z29">
        <v>4.0214116799999999</v>
      </c>
      <c r="AA29">
        <v>2.9084640000000004</v>
      </c>
      <c r="AB29">
        <v>0</v>
      </c>
      <c r="AC29">
        <v>2.9691613119999998</v>
      </c>
      <c r="AD29">
        <v>2.7964513200000001</v>
      </c>
      <c r="AE29">
        <v>4.3298683999999996</v>
      </c>
      <c r="AF29">
        <v>2.7225000000000001</v>
      </c>
      <c r="AG29">
        <v>13.368625919999999</v>
      </c>
      <c r="AH29">
        <v>28.705312479999996</v>
      </c>
      <c r="AI29">
        <v>0</v>
      </c>
      <c r="AJ29">
        <v>0</v>
      </c>
      <c r="AK29">
        <v>7.7859999999999996</v>
      </c>
      <c r="AL29">
        <v>0</v>
      </c>
      <c r="AM29">
        <v>0</v>
      </c>
      <c r="AN29">
        <v>0.76519999999999999</v>
      </c>
      <c r="AO29">
        <v>0</v>
      </c>
      <c r="AP29">
        <v>0.35370972000000001</v>
      </c>
      <c r="AQ29">
        <v>4.6778600000000008</v>
      </c>
      <c r="AR29">
        <v>3.3870719999999994</v>
      </c>
      <c r="AS29">
        <v>7.5112739519999998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23.66096199205311</v>
      </c>
      <c r="BB29">
        <f t="shared" si="0"/>
        <v>584.58998483719859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8.51357593</v>
      </c>
      <c r="L30">
        <v>486.79559976000007</v>
      </c>
      <c r="M30">
        <v>28.225600000000004</v>
      </c>
      <c r="N30">
        <v>36.243749999999999</v>
      </c>
      <c r="O30">
        <v>0</v>
      </c>
      <c r="P30">
        <v>39.807300000000005</v>
      </c>
      <c r="Q30">
        <v>6.6943760000000001</v>
      </c>
      <c r="R30">
        <v>13.005282679999999</v>
      </c>
      <c r="S30">
        <v>8.0964826799999994</v>
      </c>
      <c r="T30">
        <v>0</v>
      </c>
      <c r="U30">
        <v>21.413105999999999</v>
      </c>
      <c r="V30">
        <v>5.566009100719425</v>
      </c>
      <c r="W30">
        <v>14.164862769784172</v>
      </c>
      <c r="X30">
        <v>45.262887814748204</v>
      </c>
      <c r="Y30">
        <v>0</v>
      </c>
      <c r="Z30">
        <v>4.0214116799999999</v>
      </c>
      <c r="AA30">
        <v>8.6206872959999998</v>
      </c>
      <c r="AB30">
        <v>4.0405682719999998</v>
      </c>
      <c r="AC30">
        <v>5.9383226239999995</v>
      </c>
      <c r="AD30">
        <v>5.5929026400000001</v>
      </c>
      <c r="AE30">
        <v>8.6597367999999992</v>
      </c>
      <c r="AF30">
        <v>5.4450000000000003</v>
      </c>
      <c r="AG30">
        <v>13.368625919999999</v>
      </c>
      <c r="AH30">
        <v>35.88164059999999</v>
      </c>
      <c r="AI30">
        <v>0.78111279999999994</v>
      </c>
      <c r="AJ30">
        <v>0</v>
      </c>
      <c r="AK30">
        <v>7.7859999999999996</v>
      </c>
      <c r="AL30">
        <v>0</v>
      </c>
      <c r="AM30">
        <v>0</v>
      </c>
      <c r="AN30">
        <v>0.76519999999999999</v>
      </c>
      <c r="AO30">
        <v>0</v>
      </c>
      <c r="AP30">
        <v>0.35370972000000001</v>
      </c>
      <c r="AQ30">
        <v>9.355719999999998</v>
      </c>
      <c r="AR30">
        <v>3.3870719999999994</v>
      </c>
      <c r="AS30">
        <v>7.5112739519999998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32.493085217571284</v>
      </c>
      <c r="BB30">
        <f t="shared" si="0"/>
        <v>802.80473182168055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9.403801930000002</v>
      </c>
      <c r="L31">
        <v>486.79559976000007</v>
      </c>
      <c r="M31">
        <v>28.225600000000004</v>
      </c>
      <c r="N31">
        <v>36.243749999999999</v>
      </c>
      <c r="O31">
        <v>0</v>
      </c>
      <c r="P31">
        <v>38.426700000000011</v>
      </c>
      <c r="Q31">
        <v>6.6943760000000001</v>
      </c>
      <c r="R31">
        <v>13.005282679999999</v>
      </c>
      <c r="S31">
        <v>8.0964826799999994</v>
      </c>
      <c r="T31">
        <v>0</v>
      </c>
      <c r="U31">
        <v>21.413105999999999</v>
      </c>
      <c r="V31">
        <v>5.566009100719425</v>
      </c>
      <c r="W31">
        <v>14.164862769784172</v>
      </c>
      <c r="X31">
        <v>45.262887814748204</v>
      </c>
      <c r="Y31">
        <v>0</v>
      </c>
      <c r="Z31">
        <v>4.0214116799999999</v>
      </c>
      <c r="AA31">
        <v>12.931030944</v>
      </c>
      <c r="AB31">
        <v>8.0811365440000014</v>
      </c>
      <c r="AC31">
        <v>5.9383226239999995</v>
      </c>
      <c r="AD31">
        <v>8.4088075343999993</v>
      </c>
      <c r="AE31">
        <v>15.167135380800003</v>
      </c>
      <c r="AF31">
        <v>9.3774999999999995</v>
      </c>
      <c r="AG31">
        <v>13.368625919999999</v>
      </c>
      <c r="AH31">
        <v>35.88164059999999</v>
      </c>
      <c r="AI31">
        <v>5.0772331999999993</v>
      </c>
      <c r="AJ31">
        <v>0</v>
      </c>
      <c r="AK31">
        <v>7.7859999999999996</v>
      </c>
      <c r="AL31">
        <v>0</v>
      </c>
      <c r="AM31">
        <v>0</v>
      </c>
      <c r="AN31">
        <v>0.76519999999999999</v>
      </c>
      <c r="AO31">
        <v>0</v>
      </c>
      <c r="AP31">
        <v>0.35370972000000001</v>
      </c>
      <c r="AQ31">
        <v>14.033579999999995</v>
      </c>
      <c r="AR31">
        <v>3.3870719999999994</v>
      </c>
      <c r="AS31">
        <v>3.0953052000000003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33.491817190882117</v>
      </c>
      <c r="BB31">
        <f t="shared" si="0"/>
        <v>827.48035289156962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9.403801930000002</v>
      </c>
      <c r="L32">
        <v>486.79559976000007</v>
      </c>
      <c r="M32">
        <v>28.225600000000004</v>
      </c>
      <c r="N32">
        <v>36.243749999999999</v>
      </c>
      <c r="O32">
        <v>0</v>
      </c>
      <c r="P32">
        <v>37.276200000000003</v>
      </c>
      <c r="Q32">
        <v>6.6943760000000001</v>
      </c>
      <c r="R32">
        <v>13.005282679999999</v>
      </c>
      <c r="S32">
        <v>8.0964826799999994</v>
      </c>
      <c r="T32">
        <v>0</v>
      </c>
      <c r="U32">
        <v>21.413105999999999</v>
      </c>
      <c r="V32">
        <v>5.566009100719425</v>
      </c>
      <c r="W32">
        <v>14.164862769784172</v>
      </c>
      <c r="X32">
        <v>45.262887814748204</v>
      </c>
      <c r="Y32">
        <v>0</v>
      </c>
      <c r="Z32">
        <v>4.0214116799999999</v>
      </c>
      <c r="AA32">
        <v>12.931030944</v>
      </c>
      <c r="AB32">
        <v>8.0811365440000014</v>
      </c>
      <c r="AC32">
        <v>5.9383226239999995</v>
      </c>
      <c r="AD32">
        <v>8.4088075343999993</v>
      </c>
      <c r="AE32">
        <v>15.167135380800003</v>
      </c>
      <c r="AF32">
        <v>9.3774999999999995</v>
      </c>
      <c r="AG32">
        <v>13.368625919999999</v>
      </c>
      <c r="AH32">
        <v>35.88164059999999</v>
      </c>
      <c r="AI32">
        <v>5.0772331999999993</v>
      </c>
      <c r="AJ32">
        <v>0</v>
      </c>
      <c r="AK32">
        <v>7.7859999999999996</v>
      </c>
      <c r="AL32">
        <v>0</v>
      </c>
      <c r="AM32">
        <v>0</v>
      </c>
      <c r="AN32">
        <v>0.76519999999999999</v>
      </c>
      <c r="AO32">
        <v>0</v>
      </c>
      <c r="AP32">
        <v>0.35370972000000001</v>
      </c>
      <c r="AQ32">
        <v>18.363499999999998</v>
      </c>
      <c r="AR32">
        <v>3.3870719999999994</v>
      </c>
      <c r="AS32">
        <v>3.0953052000000003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33.615496690247198</v>
      </c>
      <c r="BB32">
        <f t="shared" si="0"/>
        <v>830.53609339220452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9.403801930000002</v>
      </c>
      <c r="L33">
        <v>578.49716925000007</v>
      </c>
      <c r="M33">
        <v>28.225600000000004</v>
      </c>
      <c r="N33">
        <v>36.243749999999999</v>
      </c>
      <c r="O33">
        <v>0</v>
      </c>
      <c r="P33">
        <v>37.276200000000003</v>
      </c>
      <c r="Q33">
        <v>6.6943760000000001</v>
      </c>
      <c r="R33">
        <v>13.005282679999999</v>
      </c>
      <c r="S33">
        <v>8.0964826799999994</v>
      </c>
      <c r="T33">
        <v>0</v>
      </c>
      <c r="U33">
        <v>21.413105999999999</v>
      </c>
      <c r="V33">
        <v>5.566009100719425</v>
      </c>
      <c r="W33">
        <v>14.164862769784172</v>
      </c>
      <c r="X33">
        <v>45.262887814748204</v>
      </c>
      <c r="Y33">
        <v>0</v>
      </c>
      <c r="Z33">
        <v>4.0214116799999999</v>
      </c>
      <c r="AA33">
        <v>12.931030944</v>
      </c>
      <c r="AB33">
        <v>8.0811365440000014</v>
      </c>
      <c r="AC33">
        <v>5.9383226239999995</v>
      </c>
      <c r="AD33">
        <v>8.4088075343999993</v>
      </c>
      <c r="AE33">
        <v>15.167135380800003</v>
      </c>
      <c r="AF33">
        <v>9.3774999999999995</v>
      </c>
      <c r="AG33">
        <v>13.368625919999999</v>
      </c>
      <c r="AH33">
        <v>35.88164059999999</v>
      </c>
      <c r="AI33">
        <v>5.0772331999999993</v>
      </c>
      <c r="AJ33">
        <v>0</v>
      </c>
      <c r="AK33">
        <v>7.7859999999999996</v>
      </c>
      <c r="AL33">
        <v>0</v>
      </c>
      <c r="AM33">
        <v>0</v>
      </c>
      <c r="AN33">
        <v>0.76519999999999999</v>
      </c>
      <c r="AO33">
        <v>0</v>
      </c>
      <c r="AP33">
        <v>0.35370972000000001</v>
      </c>
      <c r="AQ33">
        <v>18.363499999999998</v>
      </c>
      <c r="AR33">
        <v>3.3870719999999994</v>
      </c>
      <c r="AS33">
        <v>3.0953052000000003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37.182687096847246</v>
      </c>
      <c r="BB33">
        <f t="shared" si="0"/>
        <v>918.67047247560458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9.403801930000002</v>
      </c>
      <c r="L34">
        <v>578.49716925000007</v>
      </c>
      <c r="M34">
        <v>28.225600000000004</v>
      </c>
      <c r="N34">
        <v>36.243749999999999</v>
      </c>
      <c r="O34">
        <v>0</v>
      </c>
      <c r="P34">
        <v>37.276200000000003</v>
      </c>
      <c r="Q34">
        <v>6.6943760000000001</v>
      </c>
      <c r="R34">
        <v>13.005282679999999</v>
      </c>
      <c r="S34">
        <v>8.0964826799999994</v>
      </c>
      <c r="T34">
        <v>0</v>
      </c>
      <c r="U34">
        <v>21.413105999999999</v>
      </c>
      <c r="V34">
        <v>5.566009100719425</v>
      </c>
      <c r="W34">
        <v>14.164862769784172</v>
      </c>
      <c r="X34">
        <v>45.262887814748204</v>
      </c>
      <c r="Y34">
        <v>0</v>
      </c>
      <c r="Z34">
        <v>4.0214116799999999</v>
      </c>
      <c r="AA34">
        <v>12.931030944</v>
      </c>
      <c r="AB34">
        <v>8.0811365440000014</v>
      </c>
      <c r="AC34">
        <v>5.9383226239999995</v>
      </c>
      <c r="AD34">
        <v>8.4088075343999993</v>
      </c>
      <c r="AE34">
        <v>15.167135380800003</v>
      </c>
      <c r="AF34">
        <v>9.3774999999999995</v>
      </c>
      <c r="AG34">
        <v>13.368625919999999</v>
      </c>
      <c r="AH34">
        <v>35.88164059999999</v>
      </c>
      <c r="AI34">
        <v>5.0772331999999993</v>
      </c>
      <c r="AJ34">
        <v>0</v>
      </c>
      <c r="AK34">
        <v>7.7859999999999996</v>
      </c>
      <c r="AL34">
        <v>0</v>
      </c>
      <c r="AM34">
        <v>0</v>
      </c>
      <c r="AN34">
        <v>0.76519999999999999</v>
      </c>
      <c r="AO34">
        <v>0</v>
      </c>
      <c r="AP34">
        <v>0.35370972000000001</v>
      </c>
      <c r="AQ34">
        <v>18.363499999999998</v>
      </c>
      <c r="AR34">
        <v>3.3870719999999994</v>
      </c>
      <c r="AS34">
        <v>3.0953052000000003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37.182687096847246</v>
      </c>
      <c r="BB34">
        <f t="shared" si="0"/>
        <v>918.67047247560458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9.403801930000002</v>
      </c>
      <c r="L35">
        <v>578.49716925000007</v>
      </c>
      <c r="M35">
        <v>28.225600000000004</v>
      </c>
      <c r="N35">
        <v>36.243749999999999</v>
      </c>
      <c r="O35">
        <v>0</v>
      </c>
      <c r="P35">
        <v>37.276200000000003</v>
      </c>
      <c r="Q35">
        <v>6.6943760000000001</v>
      </c>
      <c r="R35">
        <v>13.005282679999999</v>
      </c>
      <c r="S35">
        <v>8.0964826799999994</v>
      </c>
      <c r="T35">
        <v>0</v>
      </c>
      <c r="U35">
        <v>21.413105999999999</v>
      </c>
      <c r="V35">
        <v>5.566009100719425</v>
      </c>
      <c r="W35">
        <v>14.164862769784172</v>
      </c>
      <c r="X35">
        <v>45.262887814748204</v>
      </c>
      <c r="Y35">
        <v>0</v>
      </c>
      <c r="Z35">
        <v>4.0214116799999999</v>
      </c>
      <c r="AA35">
        <v>12.931030944</v>
      </c>
      <c r="AB35">
        <v>8.0811365440000014</v>
      </c>
      <c r="AC35">
        <v>5.9383226239999995</v>
      </c>
      <c r="AD35">
        <v>8.4088075343999993</v>
      </c>
      <c r="AE35">
        <v>15.167135380800003</v>
      </c>
      <c r="AF35">
        <v>9.3774999999999995</v>
      </c>
      <c r="AG35">
        <v>13.368625919999999</v>
      </c>
      <c r="AH35">
        <v>35.88164059999999</v>
      </c>
      <c r="AI35">
        <v>5.0772331999999993</v>
      </c>
      <c r="AJ35">
        <v>0</v>
      </c>
      <c r="AK35">
        <v>7.7859999999999996</v>
      </c>
      <c r="AL35">
        <v>0</v>
      </c>
      <c r="AM35">
        <v>0</v>
      </c>
      <c r="AN35">
        <v>0.76519999999999999</v>
      </c>
      <c r="AO35">
        <v>0</v>
      </c>
      <c r="AP35">
        <v>0.35370972000000001</v>
      </c>
      <c r="AQ35">
        <v>18.363499999999998</v>
      </c>
      <c r="AR35">
        <v>3.3870719999999994</v>
      </c>
      <c r="AS35">
        <v>3.0953052000000003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37.182687096847246</v>
      </c>
      <c r="BB35">
        <f t="shared" si="0"/>
        <v>918.67047247560458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9.403801930000002</v>
      </c>
      <c r="L36">
        <v>578.49716925000007</v>
      </c>
      <c r="M36">
        <v>28.225600000000004</v>
      </c>
      <c r="N36">
        <v>36.243749999999999</v>
      </c>
      <c r="O36">
        <v>0</v>
      </c>
      <c r="P36">
        <v>37.276200000000003</v>
      </c>
      <c r="Q36">
        <v>6.6943760000000001</v>
      </c>
      <c r="R36">
        <v>13.005282679999999</v>
      </c>
      <c r="S36">
        <v>8.0964826799999994</v>
      </c>
      <c r="T36">
        <v>0</v>
      </c>
      <c r="U36">
        <v>21.413105999999999</v>
      </c>
      <c r="V36">
        <v>5.566009100719425</v>
      </c>
      <c r="W36">
        <v>14.164862769784172</v>
      </c>
      <c r="X36">
        <v>45.262887814748204</v>
      </c>
      <c r="Y36">
        <v>0</v>
      </c>
      <c r="Z36">
        <v>4.0214116799999999</v>
      </c>
      <c r="AA36">
        <v>12.931030944</v>
      </c>
      <c r="AB36">
        <v>8.0811365440000014</v>
      </c>
      <c r="AC36">
        <v>5.9383226239999995</v>
      </c>
      <c r="AD36">
        <v>8.4088075343999993</v>
      </c>
      <c r="AE36">
        <v>8.6597367999999992</v>
      </c>
      <c r="AF36">
        <v>9.3774999999999995</v>
      </c>
      <c r="AG36">
        <v>13.368625919999999</v>
      </c>
      <c r="AH36">
        <v>35.88164059999999</v>
      </c>
      <c r="AI36">
        <v>0.78111279999999994</v>
      </c>
      <c r="AJ36">
        <v>0</v>
      </c>
      <c r="AK36">
        <v>7.7859999999999996</v>
      </c>
      <c r="AL36">
        <v>0</v>
      </c>
      <c r="AM36">
        <v>0</v>
      </c>
      <c r="AN36">
        <v>0.76519999999999999</v>
      </c>
      <c r="AO36">
        <v>0</v>
      </c>
      <c r="AP36">
        <v>0.35370972000000001</v>
      </c>
      <c r="AQ36">
        <v>18.363499999999998</v>
      </c>
      <c r="AR36">
        <v>3.3870719999999994</v>
      </c>
      <c r="AS36">
        <v>3.0953052000000003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36.762430002447246</v>
      </c>
      <c r="BB36">
        <f t="shared" si="0"/>
        <v>908.28721058920451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9.403801930000002</v>
      </c>
      <c r="L37">
        <v>578.49716925000007</v>
      </c>
      <c r="M37">
        <v>28.225600000000004</v>
      </c>
      <c r="N37">
        <v>36.243749999999999</v>
      </c>
      <c r="O37">
        <v>0</v>
      </c>
      <c r="P37">
        <v>37.276200000000003</v>
      </c>
      <c r="Q37">
        <v>3.5036559999999994</v>
      </c>
      <c r="R37">
        <v>13.005282679999999</v>
      </c>
      <c r="S37">
        <v>8.0964826799999994</v>
      </c>
      <c r="T37">
        <v>0</v>
      </c>
      <c r="U37">
        <v>21.413105999999999</v>
      </c>
      <c r="V37">
        <v>5.566009100719425</v>
      </c>
      <c r="W37">
        <v>14.164862769784172</v>
      </c>
      <c r="X37">
        <v>45.262887814748204</v>
      </c>
      <c r="Y37">
        <v>0</v>
      </c>
      <c r="Z37">
        <v>4.0214116799999999</v>
      </c>
      <c r="AA37">
        <v>8.6206872959999998</v>
      </c>
      <c r="AB37">
        <v>8.0811365440000014</v>
      </c>
      <c r="AC37">
        <v>5.9383226239999995</v>
      </c>
      <c r="AD37">
        <v>5.5929026400000001</v>
      </c>
      <c r="AE37">
        <v>4.3298683999999996</v>
      </c>
      <c r="AF37">
        <v>2.7225000000000001</v>
      </c>
      <c r="AG37">
        <v>13.368625919999999</v>
      </c>
      <c r="AH37">
        <v>28.705312479999996</v>
      </c>
      <c r="AI37">
        <v>0</v>
      </c>
      <c r="AJ37">
        <v>0</v>
      </c>
      <c r="AK37">
        <v>7.7859999999999996</v>
      </c>
      <c r="AL37">
        <v>0</v>
      </c>
      <c r="AM37">
        <v>0</v>
      </c>
      <c r="AN37">
        <v>0.76519999999999999</v>
      </c>
      <c r="AO37">
        <v>0</v>
      </c>
      <c r="AP37">
        <v>0.35370972000000001</v>
      </c>
      <c r="AQ37">
        <v>18.363499999999998</v>
      </c>
      <c r="AR37">
        <v>3.3870719999999994</v>
      </c>
      <c r="AS37">
        <v>3.0953052000000003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35.624244767083354</v>
      </c>
      <c r="BB37">
        <f t="shared" si="0"/>
        <v>880.1661179621683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9.403801930000002</v>
      </c>
      <c r="L38">
        <v>578.49716925000007</v>
      </c>
      <c r="M38">
        <v>28.225600000000004</v>
      </c>
      <c r="N38">
        <v>36.243749999999999</v>
      </c>
      <c r="O38">
        <v>0</v>
      </c>
      <c r="P38">
        <v>37.276200000000003</v>
      </c>
      <c r="Q38">
        <v>3.5036559999999994</v>
      </c>
      <c r="R38">
        <v>13.005282679999999</v>
      </c>
      <c r="S38">
        <v>8.0964826799999994</v>
      </c>
      <c r="T38">
        <v>0</v>
      </c>
      <c r="U38">
        <v>21.413105999999999</v>
      </c>
      <c r="V38">
        <v>5.566009100719425</v>
      </c>
      <c r="W38">
        <v>14.164862769784172</v>
      </c>
      <c r="X38">
        <v>45.262887814748204</v>
      </c>
      <c r="Y38">
        <v>0</v>
      </c>
      <c r="Z38">
        <v>4.0214116799999999</v>
      </c>
      <c r="AA38">
        <v>2.5691432000000001</v>
      </c>
      <c r="AB38">
        <v>8.0811365440000014</v>
      </c>
      <c r="AC38">
        <v>2.9691613119999998</v>
      </c>
      <c r="AD38">
        <v>2.7964513200000001</v>
      </c>
      <c r="AE38">
        <v>1.3776854000000001</v>
      </c>
      <c r="AF38">
        <v>2.7225000000000001</v>
      </c>
      <c r="AG38">
        <v>13.368625919999999</v>
      </c>
      <c r="AH38">
        <v>19.756692800000003</v>
      </c>
      <c r="AI38">
        <v>0</v>
      </c>
      <c r="AJ38">
        <v>0</v>
      </c>
      <c r="AK38">
        <v>7.7859999999999996</v>
      </c>
      <c r="AL38">
        <v>0</v>
      </c>
      <c r="AM38">
        <v>0</v>
      </c>
      <c r="AN38">
        <v>0.76519999999999999</v>
      </c>
      <c r="AO38">
        <v>0</v>
      </c>
      <c r="AP38">
        <v>0.35370972000000001</v>
      </c>
      <c r="AQ38">
        <v>16.430499999999995</v>
      </c>
      <c r="AR38">
        <v>3.3870719999999994</v>
      </c>
      <c r="AS38">
        <v>3.0953052000000003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34.626422471883366</v>
      </c>
      <c r="BB38">
        <f t="shared" si="0"/>
        <v>855.5129808493682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9.403801930000002</v>
      </c>
      <c r="L39">
        <v>578.49716925000007</v>
      </c>
      <c r="M39">
        <v>28.225600000000004</v>
      </c>
      <c r="N39">
        <v>36.243749999999999</v>
      </c>
      <c r="O39">
        <v>0</v>
      </c>
      <c r="P39">
        <v>37.276200000000003</v>
      </c>
      <c r="Q39">
        <v>3.3477433079999996</v>
      </c>
      <c r="R39">
        <v>13.005282679999999</v>
      </c>
      <c r="S39">
        <v>8.0964826799999994</v>
      </c>
      <c r="T39">
        <v>0</v>
      </c>
      <c r="U39">
        <v>21.413105999999999</v>
      </c>
      <c r="V39">
        <v>5.566009100719425</v>
      </c>
      <c r="W39">
        <v>14.164862769784172</v>
      </c>
      <c r="X39">
        <v>45.262887814748204</v>
      </c>
      <c r="Y39">
        <v>0</v>
      </c>
      <c r="Z39">
        <v>4.0214116799999999</v>
      </c>
      <c r="AA39">
        <v>0</v>
      </c>
      <c r="AB39">
        <v>4.0405682719999998</v>
      </c>
      <c r="AC39">
        <v>0</v>
      </c>
      <c r="AD39">
        <v>0</v>
      </c>
      <c r="AE39">
        <v>1.3776854000000001</v>
      </c>
      <c r="AF39">
        <v>2.7225000000000001</v>
      </c>
      <c r="AG39">
        <v>13.368625919999999</v>
      </c>
      <c r="AH39">
        <v>12.202663200000002</v>
      </c>
      <c r="AI39">
        <v>0</v>
      </c>
      <c r="AJ39">
        <v>0</v>
      </c>
      <c r="AK39">
        <v>7.7859999999999996</v>
      </c>
      <c r="AL39">
        <v>0</v>
      </c>
      <c r="AM39">
        <v>0</v>
      </c>
      <c r="AN39">
        <v>0.76519999999999999</v>
      </c>
      <c r="AO39">
        <v>0</v>
      </c>
      <c r="AP39">
        <v>0.35370972000000001</v>
      </c>
      <c r="AQ39">
        <v>14.033579999999995</v>
      </c>
      <c r="AR39">
        <v>4.4031936000000007</v>
      </c>
      <c r="AS39">
        <v>3.0953052000000003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33.791392592118278</v>
      </c>
      <c r="BB39">
        <f t="shared" si="0"/>
        <v>834.88194593313335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9.403801930000002</v>
      </c>
      <c r="L40">
        <v>578.49716925000007</v>
      </c>
      <c r="M40">
        <v>28.225600000000004</v>
      </c>
      <c r="N40">
        <v>36.243749999999999</v>
      </c>
      <c r="O40">
        <v>0</v>
      </c>
      <c r="P40">
        <v>37.276200000000003</v>
      </c>
      <c r="Q40">
        <v>3.3477433079999996</v>
      </c>
      <c r="R40">
        <v>13.005282679999999</v>
      </c>
      <c r="S40">
        <v>8.0964826799999994</v>
      </c>
      <c r="T40">
        <v>0</v>
      </c>
      <c r="U40">
        <v>21.413105999999999</v>
      </c>
      <c r="V40">
        <v>5.566009100719425</v>
      </c>
      <c r="W40">
        <v>14.164862769784172</v>
      </c>
      <c r="X40">
        <v>45.262887814748204</v>
      </c>
      <c r="Y40">
        <v>0</v>
      </c>
      <c r="Z40">
        <v>2.01070584</v>
      </c>
      <c r="AA40">
        <v>0</v>
      </c>
      <c r="AB40">
        <v>4.0405682719999998</v>
      </c>
      <c r="AC40">
        <v>0</v>
      </c>
      <c r="AD40">
        <v>0</v>
      </c>
      <c r="AE40">
        <v>1.3776854000000001</v>
      </c>
      <c r="AF40">
        <v>2.7225000000000001</v>
      </c>
      <c r="AG40">
        <v>13.368625919999999</v>
      </c>
      <c r="AH40">
        <v>5.8107920000000002</v>
      </c>
      <c r="AI40">
        <v>0</v>
      </c>
      <c r="AJ40">
        <v>0</v>
      </c>
      <c r="AK40">
        <v>7.7859999999999996</v>
      </c>
      <c r="AL40">
        <v>0</v>
      </c>
      <c r="AM40">
        <v>0</v>
      </c>
      <c r="AN40">
        <v>0.76519999999999999</v>
      </c>
      <c r="AO40">
        <v>0</v>
      </c>
      <c r="AP40">
        <v>0.35370972000000001</v>
      </c>
      <c r="AQ40">
        <v>9.355719999999998</v>
      </c>
      <c r="AR40">
        <v>14.903116800000001</v>
      </c>
      <c r="AS40">
        <v>3.0953052000000003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33.691010364448431</v>
      </c>
      <c r="BB40">
        <f t="shared" si="0"/>
        <v>832.40181432080328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9.403801930000002</v>
      </c>
      <c r="L41">
        <v>578.49716925000007</v>
      </c>
      <c r="M41">
        <v>28.225600000000004</v>
      </c>
      <c r="N41">
        <v>36.243749999999999</v>
      </c>
      <c r="O41">
        <v>0</v>
      </c>
      <c r="P41">
        <v>36.815999999999995</v>
      </c>
      <c r="Q41">
        <v>3.3477433079999996</v>
      </c>
      <c r="R41">
        <v>13.005282679999999</v>
      </c>
      <c r="S41">
        <v>8.0964826799999994</v>
      </c>
      <c r="T41">
        <v>0</v>
      </c>
      <c r="U41">
        <v>21.413105999999999</v>
      </c>
      <c r="V41">
        <v>5.566009100719425</v>
      </c>
      <c r="W41">
        <v>14.164862769784172</v>
      </c>
      <c r="X41">
        <v>45.262887814748204</v>
      </c>
      <c r="Y41">
        <v>0</v>
      </c>
      <c r="Z41">
        <v>2.01070584</v>
      </c>
      <c r="AA41">
        <v>0</v>
      </c>
      <c r="AB41">
        <v>4.0405682719999998</v>
      </c>
      <c r="AC41">
        <v>0</v>
      </c>
      <c r="AD41">
        <v>0</v>
      </c>
      <c r="AE41">
        <v>1.3776854000000001</v>
      </c>
      <c r="AF41">
        <v>2.7225000000000001</v>
      </c>
      <c r="AG41">
        <v>13.368625919999999</v>
      </c>
      <c r="AH41">
        <v>0</v>
      </c>
      <c r="AI41">
        <v>0</v>
      </c>
      <c r="AJ41">
        <v>0</v>
      </c>
      <c r="AK41">
        <v>7.7859999999999996</v>
      </c>
      <c r="AL41">
        <v>0</v>
      </c>
      <c r="AM41">
        <v>0</v>
      </c>
      <c r="AN41">
        <v>0.76519999999999999</v>
      </c>
      <c r="AO41">
        <v>0</v>
      </c>
      <c r="AP41">
        <v>0.35370972000000001</v>
      </c>
      <c r="AQ41">
        <v>9.355719999999998</v>
      </c>
      <c r="AR41">
        <v>14.903116800000001</v>
      </c>
      <c r="AS41">
        <v>7.5112739519999998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33.618850084048425</v>
      </c>
      <c r="BB41">
        <f t="shared" si="0"/>
        <v>830.61895135320333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9.403801930000002</v>
      </c>
      <c r="L42">
        <v>578.49716925000007</v>
      </c>
      <c r="M42">
        <v>28.225600000000004</v>
      </c>
      <c r="N42">
        <v>36.243749999999999</v>
      </c>
      <c r="O42">
        <v>0</v>
      </c>
      <c r="P42">
        <v>36.815999999999995</v>
      </c>
      <c r="Q42">
        <v>3.3477433079999996</v>
      </c>
      <c r="R42">
        <v>13.005282679999999</v>
      </c>
      <c r="S42">
        <v>8.0964826799999994</v>
      </c>
      <c r="T42">
        <v>0</v>
      </c>
      <c r="U42">
        <v>21.413105999999999</v>
      </c>
      <c r="V42">
        <v>5.566009100719425</v>
      </c>
      <c r="W42">
        <v>14.164862769784172</v>
      </c>
      <c r="X42">
        <v>45.262887814748204</v>
      </c>
      <c r="Y42">
        <v>0</v>
      </c>
      <c r="Z42">
        <v>2.01070584</v>
      </c>
      <c r="AA42">
        <v>0</v>
      </c>
      <c r="AB42">
        <v>4.0405682719999998</v>
      </c>
      <c r="AC42">
        <v>0</v>
      </c>
      <c r="AD42">
        <v>0</v>
      </c>
      <c r="AE42">
        <v>1.3776854000000001</v>
      </c>
      <c r="AF42">
        <v>2.7225000000000001</v>
      </c>
      <c r="AG42">
        <v>13.368625919999999</v>
      </c>
      <c r="AH42">
        <v>0</v>
      </c>
      <c r="AI42">
        <v>0</v>
      </c>
      <c r="AJ42">
        <v>0</v>
      </c>
      <c r="AK42">
        <v>7.7859999999999996</v>
      </c>
      <c r="AL42">
        <v>0</v>
      </c>
      <c r="AM42">
        <v>0</v>
      </c>
      <c r="AN42">
        <v>0.76519999999999999</v>
      </c>
      <c r="AO42">
        <v>0</v>
      </c>
      <c r="AP42">
        <v>0.35370972000000001</v>
      </c>
      <c r="AQ42">
        <v>6.3402399999999997</v>
      </c>
      <c r="AR42">
        <v>4.4031936000000007</v>
      </c>
      <c r="AS42">
        <v>7.5112739519999998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33.093101145013513</v>
      </c>
      <c r="BB42">
        <f t="shared" si="0"/>
        <v>817.62929709223818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9.403801930000002</v>
      </c>
      <c r="L43">
        <v>578.49716925000007</v>
      </c>
      <c r="M43">
        <v>28.225600000000004</v>
      </c>
      <c r="N43">
        <v>36.243749999999999</v>
      </c>
      <c r="O43">
        <v>0</v>
      </c>
      <c r="P43">
        <v>36.815999999999995</v>
      </c>
      <c r="Q43">
        <v>3.3477433079999996</v>
      </c>
      <c r="R43">
        <v>13.005282679999999</v>
      </c>
      <c r="S43">
        <v>8.0964826799999994</v>
      </c>
      <c r="T43">
        <v>0</v>
      </c>
      <c r="U43">
        <v>21.413105999999999</v>
      </c>
      <c r="V43">
        <v>5.566009100719425</v>
      </c>
      <c r="W43">
        <v>14.164862769784172</v>
      </c>
      <c r="X43">
        <v>45.262887814748204</v>
      </c>
      <c r="Y43">
        <v>0</v>
      </c>
      <c r="Z43">
        <v>2.01070584</v>
      </c>
      <c r="AA43">
        <v>0</v>
      </c>
      <c r="AB43">
        <v>4.0405682719999998</v>
      </c>
      <c r="AC43">
        <v>0</v>
      </c>
      <c r="AD43">
        <v>0</v>
      </c>
      <c r="AE43">
        <v>1.3776854000000001</v>
      </c>
      <c r="AF43">
        <v>2.7225000000000001</v>
      </c>
      <c r="AG43">
        <v>13.368625919999999</v>
      </c>
      <c r="AH43">
        <v>0</v>
      </c>
      <c r="AI43">
        <v>0</v>
      </c>
      <c r="AJ43">
        <v>0</v>
      </c>
      <c r="AK43">
        <v>7.7859999999999996</v>
      </c>
      <c r="AL43">
        <v>0</v>
      </c>
      <c r="AM43">
        <v>0</v>
      </c>
      <c r="AN43">
        <v>0.76519999999999999</v>
      </c>
      <c r="AO43">
        <v>0</v>
      </c>
      <c r="AP43">
        <v>0.35370972000000001</v>
      </c>
      <c r="AQ43">
        <v>4.6778600000000008</v>
      </c>
      <c r="AR43">
        <v>3.3870719999999994</v>
      </c>
      <c r="AS43">
        <v>7.5112739519999998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32.98890712595319</v>
      </c>
      <c r="BB43">
        <f t="shared" si="0"/>
        <v>815.05498951129846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9.403801930000002</v>
      </c>
      <c r="L44">
        <v>578.49716925000007</v>
      </c>
      <c r="M44">
        <v>28.225600000000004</v>
      </c>
      <c r="N44">
        <v>36.243749999999999</v>
      </c>
      <c r="O44">
        <v>0</v>
      </c>
      <c r="P44">
        <v>36.815999999999995</v>
      </c>
      <c r="Q44">
        <v>3.3477433079999996</v>
      </c>
      <c r="R44">
        <v>13.005282679999999</v>
      </c>
      <c r="S44">
        <v>8.0964826799999994</v>
      </c>
      <c r="T44">
        <v>0</v>
      </c>
      <c r="U44">
        <v>21.413105999999999</v>
      </c>
      <c r="V44">
        <v>5.566009100719425</v>
      </c>
      <c r="W44">
        <v>14.164862769784172</v>
      </c>
      <c r="X44">
        <v>45.262887814748204</v>
      </c>
      <c r="Y44">
        <v>0</v>
      </c>
      <c r="Z44">
        <v>2.01070584</v>
      </c>
      <c r="AA44">
        <v>0</v>
      </c>
      <c r="AB44">
        <v>0</v>
      </c>
      <c r="AC44">
        <v>0</v>
      </c>
      <c r="AD44">
        <v>0</v>
      </c>
      <c r="AE44">
        <v>1.3776854000000001</v>
      </c>
      <c r="AF44">
        <v>2.7225000000000001</v>
      </c>
      <c r="AG44">
        <v>13.368625919999999</v>
      </c>
      <c r="AH44">
        <v>0</v>
      </c>
      <c r="AI44">
        <v>0</v>
      </c>
      <c r="AJ44">
        <v>0</v>
      </c>
      <c r="AK44">
        <v>7.7859999999999996</v>
      </c>
      <c r="AL44">
        <v>0</v>
      </c>
      <c r="AM44">
        <v>0</v>
      </c>
      <c r="AN44">
        <v>0.76519999999999999</v>
      </c>
      <c r="AO44">
        <v>0</v>
      </c>
      <c r="AP44">
        <v>0.35370972000000001</v>
      </c>
      <c r="AQ44">
        <v>4.6778600000000008</v>
      </c>
      <c r="AR44">
        <v>3.3870719999999994</v>
      </c>
      <c r="AS44">
        <v>4.5397809599999999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32.716137688753193</v>
      </c>
      <c r="BB44">
        <f t="shared" si="0"/>
        <v>808.31569768449856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9.403801930000002</v>
      </c>
      <c r="L45">
        <v>578.49716925000007</v>
      </c>
      <c r="M45">
        <v>28.225600000000004</v>
      </c>
      <c r="N45">
        <v>36.243749999999999</v>
      </c>
      <c r="O45">
        <v>0</v>
      </c>
      <c r="P45">
        <v>36.815999999999995</v>
      </c>
      <c r="Q45">
        <v>3.3477433079999996</v>
      </c>
      <c r="R45">
        <v>13.005282679999999</v>
      </c>
      <c r="S45">
        <v>8.0964826799999994</v>
      </c>
      <c r="T45">
        <v>0</v>
      </c>
      <c r="U45">
        <v>21.413105999999999</v>
      </c>
      <c r="V45">
        <v>5.566009100719425</v>
      </c>
      <c r="W45">
        <v>14.164862769784172</v>
      </c>
      <c r="X45">
        <v>45.262887814748204</v>
      </c>
      <c r="Y45">
        <v>0</v>
      </c>
      <c r="Z45">
        <v>2.01070584</v>
      </c>
      <c r="AA45">
        <v>0</v>
      </c>
      <c r="AB45">
        <v>0</v>
      </c>
      <c r="AC45">
        <v>0</v>
      </c>
      <c r="AD45">
        <v>0</v>
      </c>
      <c r="AE45">
        <v>1.3776854000000001</v>
      </c>
      <c r="AF45">
        <v>2.7225000000000001</v>
      </c>
      <c r="AG45">
        <v>13.368625919999999</v>
      </c>
      <c r="AH45">
        <v>0</v>
      </c>
      <c r="AI45">
        <v>0</v>
      </c>
      <c r="AJ45">
        <v>0</v>
      </c>
      <c r="AK45">
        <v>7.7859999999999996</v>
      </c>
      <c r="AL45">
        <v>0</v>
      </c>
      <c r="AM45">
        <v>0</v>
      </c>
      <c r="AN45">
        <v>0.76519999999999999</v>
      </c>
      <c r="AO45">
        <v>0</v>
      </c>
      <c r="AP45">
        <v>0.35370972000000001</v>
      </c>
      <c r="AQ45">
        <v>0</v>
      </c>
      <c r="AR45">
        <v>2.7096575999999999</v>
      </c>
      <c r="AS45">
        <v>4.5397809599999999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32.507817698683354</v>
      </c>
      <c r="BB45">
        <f t="shared" si="0"/>
        <v>803.16874327456844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9.403801930000002</v>
      </c>
      <c r="L46">
        <v>578.49716925000007</v>
      </c>
      <c r="M46">
        <v>28.225600000000004</v>
      </c>
      <c r="N46">
        <v>36.243749999999999</v>
      </c>
      <c r="O46">
        <v>0</v>
      </c>
      <c r="P46">
        <v>36.815999999999995</v>
      </c>
      <c r="Q46">
        <v>3.3477433079999996</v>
      </c>
      <c r="R46">
        <v>13.005282679999999</v>
      </c>
      <c r="S46">
        <v>8.0964826799999994</v>
      </c>
      <c r="T46">
        <v>0</v>
      </c>
      <c r="U46">
        <v>21.413105999999999</v>
      </c>
      <c r="V46">
        <v>5.566009100719425</v>
      </c>
      <c r="W46">
        <v>14.164862769784172</v>
      </c>
      <c r="X46">
        <v>45.262887814748204</v>
      </c>
      <c r="Y46">
        <v>0</v>
      </c>
      <c r="Z46">
        <v>2.01070584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2.7225000000000001</v>
      </c>
      <c r="AG46">
        <v>13.368625919999999</v>
      </c>
      <c r="AH46">
        <v>0</v>
      </c>
      <c r="AI46">
        <v>0</v>
      </c>
      <c r="AJ46">
        <v>0</v>
      </c>
      <c r="AK46">
        <v>7.7859999999999996</v>
      </c>
      <c r="AL46">
        <v>0</v>
      </c>
      <c r="AM46">
        <v>0</v>
      </c>
      <c r="AN46">
        <v>0.76519999999999999</v>
      </c>
      <c r="AO46">
        <v>0</v>
      </c>
      <c r="AP46">
        <v>0.35370972000000001</v>
      </c>
      <c r="AQ46">
        <v>0</v>
      </c>
      <c r="AR46">
        <v>2.7096575999999999</v>
      </c>
      <c r="AS46">
        <v>4.5397809599999999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32.454225874683353</v>
      </c>
      <c r="BB46">
        <f t="shared" si="0"/>
        <v>801.84464969856833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9.403801930000002</v>
      </c>
      <c r="L47">
        <v>578.49716925000007</v>
      </c>
      <c r="M47">
        <v>28.225600000000004</v>
      </c>
      <c r="N47">
        <v>36.243749999999999</v>
      </c>
      <c r="O47">
        <v>0</v>
      </c>
      <c r="P47">
        <v>37.73640000000001</v>
      </c>
      <c r="Q47">
        <v>3.3477433079999996</v>
      </c>
      <c r="R47">
        <v>13.005282679999999</v>
      </c>
      <c r="S47">
        <v>8.0964826799999994</v>
      </c>
      <c r="T47">
        <v>0</v>
      </c>
      <c r="U47">
        <v>21.413105999999999</v>
      </c>
      <c r="V47">
        <v>5.566009100719425</v>
      </c>
      <c r="W47">
        <v>14.164862769784172</v>
      </c>
      <c r="X47">
        <v>45.262887814748204</v>
      </c>
      <c r="Y47">
        <v>0</v>
      </c>
      <c r="Z47">
        <v>2.01070584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1.9662499999999994</v>
      </c>
      <c r="AG47">
        <v>13.368625919999999</v>
      </c>
      <c r="AH47">
        <v>0</v>
      </c>
      <c r="AI47">
        <v>0</v>
      </c>
      <c r="AJ47">
        <v>0</v>
      </c>
      <c r="AK47">
        <v>7.7859999999999996</v>
      </c>
      <c r="AL47">
        <v>0</v>
      </c>
      <c r="AM47">
        <v>0</v>
      </c>
      <c r="AN47">
        <v>0.76519999999999999</v>
      </c>
      <c r="AO47">
        <v>0</v>
      </c>
      <c r="AP47">
        <v>0.35370972000000001</v>
      </c>
      <c r="AQ47">
        <v>0</v>
      </c>
      <c r="AR47">
        <v>2.7096575999999999</v>
      </c>
      <c r="AS47">
        <v>4.5397809599999999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32.4606111562858</v>
      </c>
      <c r="BB47">
        <f t="shared" si="0"/>
        <v>802.00241441696585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9.403801930000002</v>
      </c>
      <c r="L48">
        <v>578.49716925000007</v>
      </c>
      <c r="M48">
        <v>28.225600000000004</v>
      </c>
      <c r="N48">
        <v>36.243749999999999</v>
      </c>
      <c r="O48">
        <v>0</v>
      </c>
      <c r="P48">
        <v>37.73640000000001</v>
      </c>
      <c r="Q48">
        <v>3.3477433079999996</v>
      </c>
      <c r="R48">
        <v>13.005282679999999</v>
      </c>
      <c r="S48">
        <v>8.0964826799999994</v>
      </c>
      <c r="T48">
        <v>0</v>
      </c>
      <c r="U48">
        <v>21.413105999999999</v>
      </c>
      <c r="V48">
        <v>5.566009100719425</v>
      </c>
      <c r="W48">
        <v>14.164862769784172</v>
      </c>
      <c r="X48">
        <v>45.262887814748204</v>
      </c>
      <c r="Y48">
        <v>0</v>
      </c>
      <c r="Z48">
        <v>2.01070584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1.9662499999999994</v>
      </c>
      <c r="AG48">
        <v>13.368625919999999</v>
      </c>
      <c r="AH48">
        <v>0</v>
      </c>
      <c r="AI48">
        <v>0</v>
      </c>
      <c r="AJ48">
        <v>0</v>
      </c>
      <c r="AK48">
        <v>7.7859999999999996</v>
      </c>
      <c r="AL48">
        <v>0</v>
      </c>
      <c r="AM48">
        <v>0</v>
      </c>
      <c r="AN48">
        <v>0.76519999999999999</v>
      </c>
      <c r="AO48">
        <v>0</v>
      </c>
      <c r="AP48">
        <v>0.35370972000000001</v>
      </c>
      <c r="AQ48">
        <v>0</v>
      </c>
      <c r="AR48">
        <v>2.7096575999999999</v>
      </c>
      <c r="AS48">
        <v>4.5397809599999999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32.4606111562858</v>
      </c>
      <c r="BB48">
        <f t="shared" si="0"/>
        <v>802.00241441696585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9.403801930000002</v>
      </c>
      <c r="L49">
        <v>481.48139975999999</v>
      </c>
      <c r="M49">
        <v>28.225600000000004</v>
      </c>
      <c r="N49">
        <v>36.243749999999999</v>
      </c>
      <c r="O49">
        <v>0</v>
      </c>
      <c r="P49">
        <v>37.73640000000001</v>
      </c>
      <c r="Q49">
        <v>6.6949313080000001</v>
      </c>
      <c r="R49">
        <v>13.005282679999999</v>
      </c>
      <c r="S49">
        <v>8.0964826799999994</v>
      </c>
      <c r="T49">
        <v>0</v>
      </c>
      <c r="U49">
        <v>21.413105999999999</v>
      </c>
      <c r="V49">
        <v>5.566009100719425</v>
      </c>
      <c r="W49">
        <v>14.164862769784172</v>
      </c>
      <c r="X49">
        <v>45.262887814748204</v>
      </c>
      <c r="Y49">
        <v>0</v>
      </c>
      <c r="Z49">
        <v>2.01070584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1.9662499999999994</v>
      </c>
      <c r="AG49">
        <v>13.368625919999999</v>
      </c>
      <c r="AH49">
        <v>0</v>
      </c>
      <c r="AI49">
        <v>0</v>
      </c>
      <c r="AJ49">
        <v>0</v>
      </c>
      <c r="AK49">
        <v>7.7859999999999996</v>
      </c>
      <c r="AL49">
        <v>0</v>
      </c>
      <c r="AM49">
        <v>0</v>
      </c>
      <c r="AN49">
        <v>0.76519999999999999</v>
      </c>
      <c r="AO49">
        <v>0</v>
      </c>
      <c r="AP49">
        <v>0.35370972000000001</v>
      </c>
      <c r="AQ49">
        <v>0</v>
      </c>
      <c r="AR49">
        <v>2.7096575999999999</v>
      </c>
      <c r="AS49">
        <v>4.5397809599999999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28.816903982885655</v>
      </c>
      <c r="BB49">
        <f t="shared" si="0"/>
        <v>711.97754010036613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9.403801930000002</v>
      </c>
      <c r="L50">
        <v>428.33939975999999</v>
      </c>
      <c r="M50">
        <v>28.225600000000004</v>
      </c>
      <c r="N50">
        <v>36.243749999999999</v>
      </c>
      <c r="O50">
        <v>0</v>
      </c>
      <c r="P50">
        <v>37.73640000000001</v>
      </c>
      <c r="Q50">
        <v>6.6949313080000001</v>
      </c>
      <c r="R50">
        <v>13.005282679999999</v>
      </c>
      <c r="S50">
        <v>8.0964826799999994</v>
      </c>
      <c r="T50">
        <v>0</v>
      </c>
      <c r="U50">
        <v>21.413105999999999</v>
      </c>
      <c r="V50">
        <v>5.566009100719425</v>
      </c>
      <c r="W50">
        <v>14.164862769784172</v>
      </c>
      <c r="X50">
        <v>45.262887814748204</v>
      </c>
      <c r="Y50">
        <v>0</v>
      </c>
      <c r="Z50">
        <v>2.01070584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1.9662499999999994</v>
      </c>
      <c r="AG50">
        <v>13.368625919999999</v>
      </c>
      <c r="AH50">
        <v>0</v>
      </c>
      <c r="AI50">
        <v>0</v>
      </c>
      <c r="AJ50">
        <v>0</v>
      </c>
      <c r="AK50">
        <v>7.7859999999999996</v>
      </c>
      <c r="AL50">
        <v>0</v>
      </c>
      <c r="AM50">
        <v>0</v>
      </c>
      <c r="AN50">
        <v>0.76519999999999999</v>
      </c>
      <c r="AO50">
        <v>0</v>
      </c>
      <c r="AP50">
        <v>0.35370972000000001</v>
      </c>
      <c r="AQ50">
        <v>0</v>
      </c>
      <c r="AR50">
        <v>2.7096575999999999</v>
      </c>
      <c r="AS50">
        <v>4.5397809599999999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26.749680182885633</v>
      </c>
      <c r="BB50">
        <f t="shared" si="0"/>
        <v>660.90276390036604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9.403801930000002</v>
      </c>
      <c r="L51">
        <v>419.48239976000002</v>
      </c>
      <c r="M51">
        <v>28.225600000000004</v>
      </c>
      <c r="N51">
        <v>36.243749999999999</v>
      </c>
      <c r="O51">
        <v>0</v>
      </c>
      <c r="P51">
        <v>37.73640000000001</v>
      </c>
      <c r="Q51">
        <v>6.6949313080000001</v>
      </c>
      <c r="R51">
        <v>13.005282679999999</v>
      </c>
      <c r="S51">
        <v>8.0964826799999994</v>
      </c>
      <c r="T51">
        <v>0</v>
      </c>
      <c r="U51">
        <v>21.413105999999999</v>
      </c>
      <c r="V51">
        <v>5.566009100719425</v>
      </c>
      <c r="W51">
        <v>14.164862769784172</v>
      </c>
      <c r="X51">
        <v>45.262887814748204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1.9662499999999994</v>
      </c>
      <c r="AG51">
        <v>13.368625919999999</v>
      </c>
      <c r="AH51">
        <v>0</v>
      </c>
      <c r="AI51">
        <v>0</v>
      </c>
      <c r="AJ51">
        <v>0</v>
      </c>
      <c r="AK51">
        <v>7.7859999999999996</v>
      </c>
      <c r="AL51">
        <v>0</v>
      </c>
      <c r="AM51">
        <v>0</v>
      </c>
      <c r="AN51">
        <v>0.76519999999999999</v>
      </c>
      <c r="AO51">
        <v>0</v>
      </c>
      <c r="AP51">
        <v>0.35370972000000001</v>
      </c>
      <c r="AQ51">
        <v>0</v>
      </c>
      <c r="AR51">
        <v>3.3870719999999994</v>
      </c>
      <c r="AS51">
        <v>4.5397809599999999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26.353277729285679</v>
      </c>
      <c r="BB51">
        <f t="shared" si="0"/>
        <v>651.10887491396602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9.403801930000002</v>
      </c>
      <c r="L52">
        <v>419.48239976000002</v>
      </c>
      <c r="M52">
        <v>28.225600000000004</v>
      </c>
      <c r="N52">
        <v>36.243749999999999</v>
      </c>
      <c r="O52">
        <v>0</v>
      </c>
      <c r="P52">
        <v>37.73640000000001</v>
      </c>
      <c r="Q52">
        <v>6.6949313080000001</v>
      </c>
      <c r="R52">
        <v>13.005282679999999</v>
      </c>
      <c r="S52">
        <v>8.0964826799999994</v>
      </c>
      <c r="T52">
        <v>0</v>
      </c>
      <c r="U52">
        <v>21.413105999999999</v>
      </c>
      <c r="V52">
        <v>5.566009100719425</v>
      </c>
      <c r="W52">
        <v>14.164862769784172</v>
      </c>
      <c r="X52">
        <v>45.262887814748204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1.9662499999999994</v>
      </c>
      <c r="AG52">
        <v>13.368625919999999</v>
      </c>
      <c r="AH52">
        <v>0</v>
      </c>
      <c r="AI52">
        <v>0</v>
      </c>
      <c r="AJ52">
        <v>0</v>
      </c>
      <c r="AK52">
        <v>7.7859999999999996</v>
      </c>
      <c r="AL52">
        <v>0</v>
      </c>
      <c r="AM52">
        <v>0</v>
      </c>
      <c r="AN52">
        <v>0.76519999999999999</v>
      </c>
      <c r="AO52">
        <v>0</v>
      </c>
      <c r="AP52">
        <v>0.35370972000000001</v>
      </c>
      <c r="AQ52">
        <v>0</v>
      </c>
      <c r="AR52">
        <v>3.3870719999999994</v>
      </c>
      <c r="AS52">
        <v>4.5397809599999999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26.353277729285679</v>
      </c>
      <c r="BB52">
        <f t="shared" si="0"/>
        <v>651.10887491396602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9.403801930000002</v>
      </c>
      <c r="L53">
        <v>380.851</v>
      </c>
      <c r="M53">
        <v>28.225600000000004</v>
      </c>
      <c r="N53">
        <v>36.243749999999999</v>
      </c>
      <c r="O53">
        <v>0</v>
      </c>
      <c r="P53">
        <v>37.73640000000001</v>
      </c>
      <c r="Q53">
        <v>6.6949313080000001</v>
      </c>
      <c r="R53">
        <v>13.005282679999999</v>
      </c>
      <c r="S53">
        <v>8.0964826799999994</v>
      </c>
      <c r="T53">
        <v>0</v>
      </c>
      <c r="U53">
        <v>21.917024999999999</v>
      </c>
      <c r="V53">
        <v>5.566009100719425</v>
      </c>
      <c r="W53">
        <v>14.236840014388488</v>
      </c>
      <c r="X53">
        <v>45.262887814748204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1.9662499999999994</v>
      </c>
      <c r="AG53">
        <v>13.368625919999999</v>
      </c>
      <c r="AH53">
        <v>0</v>
      </c>
      <c r="AI53">
        <v>0</v>
      </c>
      <c r="AJ53">
        <v>0</v>
      </c>
      <c r="AK53">
        <v>7.7859999999999996</v>
      </c>
      <c r="AL53">
        <v>0</v>
      </c>
      <c r="AM53">
        <v>0</v>
      </c>
      <c r="AN53">
        <v>0.76519999999999999</v>
      </c>
      <c r="AO53">
        <v>0</v>
      </c>
      <c r="AP53">
        <v>0.35370972000000001</v>
      </c>
      <c r="AQ53">
        <v>0</v>
      </c>
      <c r="AR53">
        <v>3.3870719999999994</v>
      </c>
      <c r="AS53">
        <v>4.5397809599999999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24.872918152353542</v>
      </c>
      <c r="BB53">
        <f t="shared" si="0"/>
        <v>614.53373097550229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9.3297000000000025</v>
      </c>
      <c r="L54">
        <v>380.851</v>
      </c>
      <c r="M54">
        <v>28.225600000000004</v>
      </c>
      <c r="N54">
        <v>36.243749999999999</v>
      </c>
      <c r="O54">
        <v>0</v>
      </c>
      <c r="P54">
        <v>37.73640000000001</v>
      </c>
      <c r="Q54">
        <v>6.6949313080000001</v>
      </c>
      <c r="R54">
        <v>13.005282679999999</v>
      </c>
      <c r="S54">
        <v>8.0964826799999994</v>
      </c>
      <c r="T54">
        <v>0</v>
      </c>
      <c r="U54">
        <v>21.917024999999999</v>
      </c>
      <c r="V54">
        <v>3.8583521942446048</v>
      </c>
      <c r="W54">
        <v>11.403351978417266</v>
      </c>
      <c r="X54">
        <v>45.262887814748204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1.9662499999999994</v>
      </c>
      <c r="AG54">
        <v>13.368625919999999</v>
      </c>
      <c r="AH54">
        <v>0</v>
      </c>
      <c r="AI54">
        <v>0</v>
      </c>
      <c r="AJ54">
        <v>0</v>
      </c>
      <c r="AK54">
        <v>7.7859999999999996</v>
      </c>
      <c r="AL54">
        <v>0</v>
      </c>
      <c r="AM54">
        <v>0</v>
      </c>
      <c r="AN54">
        <v>0.76519999999999999</v>
      </c>
      <c r="AO54">
        <v>0</v>
      </c>
      <c r="AP54">
        <v>0.35370972000000001</v>
      </c>
      <c r="AQ54">
        <v>0</v>
      </c>
      <c r="AR54">
        <v>4.0644863999999998</v>
      </c>
      <c r="AS54">
        <v>4.5397809599999999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24.719736478809661</v>
      </c>
      <c r="BB54">
        <f t="shared" si="0"/>
        <v>610.74908017660027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9.3297000000000025</v>
      </c>
      <c r="L55">
        <v>380.851</v>
      </c>
      <c r="M55">
        <v>28.225600000000004</v>
      </c>
      <c r="N55">
        <v>36.243749999999999</v>
      </c>
      <c r="O55">
        <v>0</v>
      </c>
      <c r="P55">
        <v>38.530245000000008</v>
      </c>
      <c r="Q55">
        <v>4.9461713079999994</v>
      </c>
      <c r="R55">
        <v>10.5675977576</v>
      </c>
      <c r="S55">
        <v>6.6080605811999993</v>
      </c>
      <c r="T55">
        <v>0</v>
      </c>
      <c r="U55">
        <v>21.917024999999999</v>
      </c>
      <c r="V55">
        <v>3.8583521942446048</v>
      </c>
      <c r="W55">
        <v>11.403351978417266</v>
      </c>
      <c r="X55">
        <v>45.262887814748204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1.9662499999999994</v>
      </c>
      <c r="AG55">
        <v>13.368625919999999</v>
      </c>
      <c r="AH55">
        <v>0</v>
      </c>
      <c r="AI55">
        <v>0</v>
      </c>
      <c r="AJ55">
        <v>0</v>
      </c>
      <c r="AK55">
        <v>7.7859999999999996</v>
      </c>
      <c r="AL55">
        <v>0</v>
      </c>
      <c r="AM55">
        <v>0</v>
      </c>
      <c r="AN55">
        <v>0.76519999999999999</v>
      </c>
      <c r="AO55">
        <v>0</v>
      </c>
      <c r="AP55">
        <v>0.35370972000000001</v>
      </c>
      <c r="AQ55">
        <v>0</v>
      </c>
      <c r="AR55">
        <v>3.3870719999999994</v>
      </c>
      <c r="AS55">
        <v>4.5397809599999999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24.503513349609648</v>
      </c>
      <c r="BB55">
        <f t="shared" si="0"/>
        <v>605.40686688460039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9.3297000000000025</v>
      </c>
      <c r="L56">
        <v>380.851</v>
      </c>
      <c r="M56">
        <v>28.225600000000004</v>
      </c>
      <c r="N56">
        <v>36.243749999999999</v>
      </c>
      <c r="O56">
        <v>0</v>
      </c>
      <c r="P56">
        <v>38.530245000000008</v>
      </c>
      <c r="Q56">
        <v>4.9461713079999994</v>
      </c>
      <c r="R56">
        <v>10.24245664</v>
      </c>
      <c r="S56">
        <v>6.2260764799999997</v>
      </c>
      <c r="T56">
        <v>0</v>
      </c>
      <c r="U56">
        <v>21.917024999999999</v>
      </c>
      <c r="V56">
        <v>3.8583521942446048</v>
      </c>
      <c r="W56">
        <v>11.403351978417266</v>
      </c>
      <c r="X56">
        <v>45.262887814748204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1.9662499999999994</v>
      </c>
      <c r="AG56">
        <v>13.368625919999999</v>
      </c>
      <c r="AH56">
        <v>0</v>
      </c>
      <c r="AI56">
        <v>0</v>
      </c>
      <c r="AJ56">
        <v>0</v>
      </c>
      <c r="AK56">
        <v>7.7859999999999996</v>
      </c>
      <c r="AL56">
        <v>0</v>
      </c>
      <c r="AM56">
        <v>0</v>
      </c>
      <c r="AN56">
        <v>0.76519999999999999</v>
      </c>
      <c r="AO56">
        <v>0</v>
      </c>
      <c r="AP56">
        <v>0.35370972000000001</v>
      </c>
      <c r="AQ56">
        <v>0</v>
      </c>
      <c r="AR56">
        <v>3.3870719999999994</v>
      </c>
      <c r="AS56">
        <v>4.5397809599999999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24.476006275209649</v>
      </c>
      <c r="BB56">
        <f t="shared" si="0"/>
        <v>604.72724874020025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9.3297000000000025</v>
      </c>
      <c r="L57">
        <v>380.851</v>
      </c>
      <c r="M57">
        <v>28.225600000000004</v>
      </c>
      <c r="N57">
        <v>36.243749999999999</v>
      </c>
      <c r="O57">
        <v>0</v>
      </c>
      <c r="P57">
        <v>38.530245000000008</v>
      </c>
      <c r="Q57">
        <v>4.9461713079999994</v>
      </c>
      <c r="R57">
        <v>10.24245664</v>
      </c>
      <c r="S57">
        <v>6.2260764799999997</v>
      </c>
      <c r="T57">
        <v>0</v>
      </c>
      <c r="U57">
        <v>23.297625000000004</v>
      </c>
      <c r="V57">
        <v>3.8583521942446048</v>
      </c>
      <c r="W57">
        <v>11.403351978417266</v>
      </c>
      <c r="X57">
        <v>45.262887814748204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1.9662499999999994</v>
      </c>
      <c r="AG57">
        <v>13.368625919999999</v>
      </c>
      <c r="AH57">
        <v>0</v>
      </c>
      <c r="AI57">
        <v>0</v>
      </c>
      <c r="AJ57">
        <v>0</v>
      </c>
      <c r="AK57">
        <v>7.7859999999999996</v>
      </c>
      <c r="AL57">
        <v>0</v>
      </c>
      <c r="AM57">
        <v>0</v>
      </c>
      <c r="AN57">
        <v>0.76519999999999999</v>
      </c>
      <c r="AO57">
        <v>0</v>
      </c>
      <c r="AP57">
        <v>0.35370972000000001</v>
      </c>
      <c r="AQ57">
        <v>0</v>
      </c>
      <c r="AR57">
        <v>14.903116800000001</v>
      </c>
      <c r="AS57">
        <v>7.5112739519999998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25.09327683040965</v>
      </c>
      <c r="BB57">
        <f t="shared" si="0"/>
        <v>619.97811597700036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9.3297000000000025</v>
      </c>
      <c r="L58">
        <v>380.851</v>
      </c>
      <c r="M58">
        <v>28.225600000000004</v>
      </c>
      <c r="N58">
        <v>36.243749999999999</v>
      </c>
      <c r="O58">
        <v>0</v>
      </c>
      <c r="P58">
        <v>38.530245000000008</v>
      </c>
      <c r="Q58">
        <v>4.9461713079999994</v>
      </c>
      <c r="R58">
        <v>10.24245664</v>
      </c>
      <c r="S58">
        <v>6.2260764799999997</v>
      </c>
      <c r="T58">
        <v>0</v>
      </c>
      <c r="U58">
        <v>23.746320000000001</v>
      </c>
      <c r="V58">
        <v>3.8583521942446048</v>
      </c>
      <c r="W58">
        <v>11.403351978417266</v>
      </c>
      <c r="X58">
        <v>45.262887814748204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1.9662499999999994</v>
      </c>
      <c r="AG58">
        <v>13.368625919999999</v>
      </c>
      <c r="AH58">
        <v>0</v>
      </c>
      <c r="AI58">
        <v>0</v>
      </c>
      <c r="AJ58">
        <v>0</v>
      </c>
      <c r="AK58">
        <v>7.7859999999999996</v>
      </c>
      <c r="AL58">
        <v>0</v>
      </c>
      <c r="AM58">
        <v>0</v>
      </c>
      <c r="AN58">
        <v>0.76519999999999999</v>
      </c>
      <c r="AO58">
        <v>0</v>
      </c>
      <c r="AP58">
        <v>0.35370972000000001</v>
      </c>
      <c r="AQ58">
        <v>0</v>
      </c>
      <c r="AR58">
        <v>14.903116800000001</v>
      </c>
      <c r="AS58">
        <v>7.5112739519999998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25.110731050569655</v>
      </c>
      <c r="BB58">
        <f t="shared" si="0"/>
        <v>620.40935675684022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8.9872000000000032</v>
      </c>
      <c r="L59">
        <v>380.851</v>
      </c>
      <c r="M59">
        <v>28.225600000000004</v>
      </c>
      <c r="N59">
        <v>36.243749999999999</v>
      </c>
      <c r="O59">
        <v>0</v>
      </c>
      <c r="P59">
        <v>38.530245000000008</v>
      </c>
      <c r="Q59">
        <v>4.9461713079999994</v>
      </c>
      <c r="R59">
        <v>10.24245664</v>
      </c>
      <c r="S59">
        <v>6.2260764799999997</v>
      </c>
      <c r="T59">
        <v>0</v>
      </c>
      <c r="U59">
        <v>24.16050000000001</v>
      </c>
      <c r="V59">
        <v>3.8583521942446048</v>
      </c>
      <c r="W59">
        <v>11.403351978417266</v>
      </c>
      <c r="X59">
        <v>45.262887814748204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1.9662499999999994</v>
      </c>
      <c r="AG59">
        <v>13.368625919999999</v>
      </c>
      <c r="AH59">
        <v>0</v>
      </c>
      <c r="AI59">
        <v>0</v>
      </c>
      <c r="AJ59">
        <v>0</v>
      </c>
      <c r="AK59">
        <v>7.7859999999999996</v>
      </c>
      <c r="AL59">
        <v>0</v>
      </c>
      <c r="AM59">
        <v>0</v>
      </c>
      <c r="AN59">
        <v>0.76519999999999999</v>
      </c>
      <c r="AO59">
        <v>0</v>
      </c>
      <c r="AP59">
        <v>0.35370972000000001</v>
      </c>
      <c r="AQ59">
        <v>0</v>
      </c>
      <c r="AR59">
        <v>2.7096575999999999</v>
      </c>
      <c r="AS59">
        <v>7.5112739519999998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24.639194023769658</v>
      </c>
      <c r="BB59">
        <f t="shared" si="0"/>
        <v>608.75911458364033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8.9872000000000032</v>
      </c>
      <c r="L60">
        <v>380.851</v>
      </c>
      <c r="M60">
        <v>28.225600000000004</v>
      </c>
      <c r="N60">
        <v>36.243749999999999</v>
      </c>
      <c r="O60">
        <v>0</v>
      </c>
      <c r="P60">
        <v>38.530245000000008</v>
      </c>
      <c r="Q60">
        <v>4.9461713079999994</v>
      </c>
      <c r="R60">
        <v>10.24245664</v>
      </c>
      <c r="S60">
        <v>6.2260764799999997</v>
      </c>
      <c r="T60">
        <v>0</v>
      </c>
      <c r="U60">
        <v>24.505650000000003</v>
      </c>
      <c r="V60">
        <v>3.8583521942446048</v>
      </c>
      <c r="W60">
        <v>11.403351978417266</v>
      </c>
      <c r="X60">
        <v>45.262887814748204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1.9662499999999994</v>
      </c>
      <c r="AG60">
        <v>13.368625919999999</v>
      </c>
      <c r="AH60">
        <v>0</v>
      </c>
      <c r="AI60">
        <v>0</v>
      </c>
      <c r="AJ60">
        <v>0</v>
      </c>
      <c r="AK60">
        <v>7.7859999999999996</v>
      </c>
      <c r="AL60">
        <v>0</v>
      </c>
      <c r="AM60">
        <v>0</v>
      </c>
      <c r="AN60">
        <v>0.76519999999999999</v>
      </c>
      <c r="AO60">
        <v>0</v>
      </c>
      <c r="AP60">
        <v>0.35370972000000001</v>
      </c>
      <c r="AQ60">
        <v>0</v>
      </c>
      <c r="AR60">
        <v>2.7096575999999999</v>
      </c>
      <c r="AS60">
        <v>3.2191174080000002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24.485655534249656</v>
      </c>
      <c r="BB60">
        <f t="shared" si="0"/>
        <v>604.96564652916038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8.1225930000000002</v>
      </c>
      <c r="L61">
        <v>380.851</v>
      </c>
      <c r="M61">
        <v>28.225600000000004</v>
      </c>
      <c r="N61">
        <v>36.243749999999999</v>
      </c>
      <c r="O61">
        <v>0</v>
      </c>
      <c r="P61">
        <v>38.530245000000008</v>
      </c>
      <c r="Q61">
        <v>4.9461713079999994</v>
      </c>
      <c r="R61">
        <v>10.24245664</v>
      </c>
      <c r="S61">
        <v>6.2260764799999997</v>
      </c>
      <c r="T61">
        <v>0</v>
      </c>
      <c r="U61">
        <v>24.8508</v>
      </c>
      <c r="V61">
        <v>3.8583521942446048</v>
      </c>
      <c r="W61">
        <v>11.403351978417266</v>
      </c>
      <c r="X61">
        <v>34.445520755395691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1.9662499999999994</v>
      </c>
      <c r="AG61">
        <v>13.368625919999999</v>
      </c>
      <c r="AH61">
        <v>0</v>
      </c>
      <c r="AI61">
        <v>0</v>
      </c>
      <c r="AJ61">
        <v>0</v>
      </c>
      <c r="AK61">
        <v>7.7859999999999996</v>
      </c>
      <c r="AL61">
        <v>0</v>
      </c>
      <c r="AM61">
        <v>0</v>
      </c>
      <c r="AN61">
        <v>0.76519999999999999</v>
      </c>
      <c r="AO61">
        <v>0</v>
      </c>
      <c r="AP61">
        <v>0.35370972000000001</v>
      </c>
      <c r="AQ61">
        <v>0</v>
      </c>
      <c r="AR61">
        <v>2.7096575999999999</v>
      </c>
      <c r="AS61">
        <v>3.2191174080000002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24.044652987061024</v>
      </c>
      <c r="BB61">
        <f t="shared" si="0"/>
        <v>594.06982501699645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8.1225930000000002</v>
      </c>
      <c r="L62">
        <v>380.851</v>
      </c>
      <c r="M62">
        <v>28.225600000000004</v>
      </c>
      <c r="N62">
        <v>36.243749999999999</v>
      </c>
      <c r="O62">
        <v>0</v>
      </c>
      <c r="P62">
        <v>38.530245000000008</v>
      </c>
      <c r="Q62">
        <v>4.9461713079999994</v>
      </c>
      <c r="R62">
        <v>10.24245664</v>
      </c>
      <c r="S62">
        <v>6.2260764799999997</v>
      </c>
      <c r="T62">
        <v>0</v>
      </c>
      <c r="U62">
        <v>25.19595</v>
      </c>
      <c r="V62">
        <v>3.8583521942446048</v>
      </c>
      <c r="W62">
        <v>11.403351978417266</v>
      </c>
      <c r="X62">
        <v>34.445520755395691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1.9662499999999994</v>
      </c>
      <c r="AG62">
        <v>13.368625919999999</v>
      </c>
      <c r="AH62">
        <v>0</v>
      </c>
      <c r="AI62">
        <v>0</v>
      </c>
      <c r="AJ62">
        <v>0</v>
      </c>
      <c r="AK62">
        <v>7.7859999999999996</v>
      </c>
      <c r="AL62">
        <v>0</v>
      </c>
      <c r="AM62">
        <v>0</v>
      </c>
      <c r="AN62">
        <v>0.76519999999999999</v>
      </c>
      <c r="AO62">
        <v>0</v>
      </c>
      <c r="AP62">
        <v>1.5327421199999998</v>
      </c>
      <c r="AQ62">
        <v>0</v>
      </c>
      <c r="AR62">
        <v>2.7096575999999999</v>
      </c>
      <c r="AS62">
        <v>3.2191174080000002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24.103943743781024</v>
      </c>
      <c r="BB62">
        <f t="shared" si="0"/>
        <v>595.53471666027644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8.1225930000000002</v>
      </c>
      <c r="L63">
        <v>309.995</v>
      </c>
      <c r="M63">
        <v>28.225600000000004</v>
      </c>
      <c r="N63">
        <v>36.243749999999999</v>
      </c>
      <c r="O63">
        <v>0</v>
      </c>
      <c r="P63">
        <v>38.530245000000008</v>
      </c>
      <c r="Q63">
        <v>4.9461713079999994</v>
      </c>
      <c r="R63">
        <v>10.24245664</v>
      </c>
      <c r="S63">
        <v>6.2260764799999997</v>
      </c>
      <c r="T63">
        <v>0</v>
      </c>
      <c r="U63">
        <v>25.5411</v>
      </c>
      <c r="V63">
        <v>3.8583521942446048</v>
      </c>
      <c r="W63">
        <v>11.403351978417266</v>
      </c>
      <c r="X63">
        <v>34.445520755395691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1.9662499999999994</v>
      </c>
      <c r="AG63">
        <v>13.368625919999999</v>
      </c>
      <c r="AH63">
        <v>0</v>
      </c>
      <c r="AI63">
        <v>0</v>
      </c>
      <c r="AJ63">
        <v>0</v>
      </c>
      <c r="AK63">
        <v>7.7859999999999996</v>
      </c>
      <c r="AL63">
        <v>0</v>
      </c>
      <c r="AM63">
        <v>0</v>
      </c>
      <c r="AN63">
        <v>0.76519999999999999</v>
      </c>
      <c r="AO63">
        <v>0</v>
      </c>
      <c r="AP63">
        <v>1.5327421199999998</v>
      </c>
      <c r="AQ63">
        <v>0</v>
      </c>
      <c r="AR63">
        <v>3.3870719999999994</v>
      </c>
      <c r="AS63">
        <v>3.2191174080000002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21.387423068261029</v>
      </c>
      <c r="BB63">
        <f t="shared" si="0"/>
        <v>528.41780173579639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8.1225930000000002</v>
      </c>
      <c r="L64">
        <v>309.995</v>
      </c>
      <c r="M64">
        <v>28.225600000000004</v>
      </c>
      <c r="N64">
        <v>36.243749999999999</v>
      </c>
      <c r="O64">
        <v>0</v>
      </c>
      <c r="P64">
        <v>38.530245000000008</v>
      </c>
      <c r="Q64">
        <v>4.9461713079999994</v>
      </c>
      <c r="R64">
        <v>10.24245664</v>
      </c>
      <c r="S64">
        <v>6.2260764799999997</v>
      </c>
      <c r="T64">
        <v>0</v>
      </c>
      <c r="U64">
        <v>25.6957272</v>
      </c>
      <c r="V64">
        <v>3.8583521942446048</v>
      </c>
      <c r="W64">
        <v>11.403351978417266</v>
      </c>
      <c r="X64">
        <v>34.445520755395691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1.9662499999999994</v>
      </c>
      <c r="AG64">
        <v>13.368625919999999</v>
      </c>
      <c r="AH64">
        <v>0</v>
      </c>
      <c r="AI64">
        <v>0</v>
      </c>
      <c r="AJ64">
        <v>0</v>
      </c>
      <c r="AK64">
        <v>7.7859999999999996</v>
      </c>
      <c r="AL64">
        <v>0</v>
      </c>
      <c r="AM64">
        <v>0</v>
      </c>
      <c r="AN64">
        <v>0.76519999999999999</v>
      </c>
      <c r="AO64">
        <v>0</v>
      </c>
      <c r="AP64">
        <v>0.35370972000000001</v>
      </c>
      <c r="AQ64">
        <v>0</v>
      </c>
      <c r="AR64">
        <v>3.3870719999999994</v>
      </c>
      <c r="AS64">
        <v>3.2191174080000002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21.347573613941027</v>
      </c>
      <c r="BB64">
        <f t="shared" si="0"/>
        <v>527.43324599011646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7.9871000000000016</v>
      </c>
      <c r="L65">
        <v>309.995</v>
      </c>
      <c r="M65">
        <v>28.225600000000004</v>
      </c>
      <c r="N65">
        <v>36.243749999999999</v>
      </c>
      <c r="O65">
        <v>0</v>
      </c>
      <c r="P65">
        <v>38.530245000000008</v>
      </c>
      <c r="Q65">
        <v>4.9461713079999994</v>
      </c>
      <c r="R65">
        <v>10.24245664</v>
      </c>
      <c r="S65">
        <v>6.2260764799999997</v>
      </c>
      <c r="T65">
        <v>0</v>
      </c>
      <c r="U65">
        <v>25.6957272</v>
      </c>
      <c r="V65">
        <v>3.8583521942446048</v>
      </c>
      <c r="W65">
        <v>11.403351978417266</v>
      </c>
      <c r="X65">
        <v>45.262887814748204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1.9662499999999994</v>
      </c>
      <c r="AG65">
        <v>13.368625919999999</v>
      </c>
      <c r="AH65">
        <v>0</v>
      </c>
      <c r="AI65">
        <v>0</v>
      </c>
      <c r="AJ65">
        <v>0</v>
      </c>
      <c r="AK65">
        <v>7.7859999999999996</v>
      </c>
      <c r="AL65">
        <v>0</v>
      </c>
      <c r="AM65">
        <v>0</v>
      </c>
      <c r="AN65">
        <v>0.76519999999999999</v>
      </c>
      <c r="AO65">
        <v>0</v>
      </c>
      <c r="AP65">
        <v>0.35370972000000001</v>
      </c>
      <c r="AQ65">
        <v>0</v>
      </c>
      <c r="AR65">
        <v>3.3870719999999994</v>
      </c>
      <c r="AS65">
        <v>3.2191174080000002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21.763098575449657</v>
      </c>
      <c r="BB65">
        <f t="shared" si="0"/>
        <v>537.69959508796023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8.0419000000000018</v>
      </c>
      <c r="L66">
        <v>309.995</v>
      </c>
      <c r="M66">
        <v>28.225600000000004</v>
      </c>
      <c r="N66">
        <v>36.243749999999999</v>
      </c>
      <c r="O66">
        <v>0</v>
      </c>
      <c r="P66">
        <v>38.530245000000008</v>
      </c>
      <c r="Q66">
        <v>4.9461713079999994</v>
      </c>
      <c r="R66">
        <v>10.24245664</v>
      </c>
      <c r="S66">
        <v>6.2260764799999997</v>
      </c>
      <c r="T66">
        <v>0</v>
      </c>
      <c r="U66">
        <v>25.6957272</v>
      </c>
      <c r="V66">
        <v>3.8583521942446048</v>
      </c>
      <c r="W66">
        <v>11.403351978417266</v>
      </c>
      <c r="X66">
        <v>45.262887814748204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1.9662499999999994</v>
      </c>
      <c r="AG66">
        <v>13.368625919999999</v>
      </c>
      <c r="AH66">
        <v>0</v>
      </c>
      <c r="AI66">
        <v>0</v>
      </c>
      <c r="AJ66">
        <v>0</v>
      </c>
      <c r="AK66">
        <v>7.7859999999999996</v>
      </c>
      <c r="AL66">
        <v>0</v>
      </c>
      <c r="AM66">
        <v>0</v>
      </c>
      <c r="AN66">
        <v>0.76519999999999999</v>
      </c>
      <c r="AO66">
        <v>0</v>
      </c>
      <c r="AP66">
        <v>0.35370972000000001</v>
      </c>
      <c r="AQ66">
        <v>0</v>
      </c>
      <c r="AR66">
        <v>3.3870719999999994</v>
      </c>
      <c r="AS66">
        <v>3.2191174080000002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21.765230295449658</v>
      </c>
      <c r="BB66">
        <f t="shared" si="0"/>
        <v>537.75226336796027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8.3022000000000027</v>
      </c>
      <c r="L67">
        <v>309.995</v>
      </c>
      <c r="M67">
        <v>28.225600000000004</v>
      </c>
      <c r="N67">
        <v>36.243749999999999</v>
      </c>
      <c r="O67">
        <v>0</v>
      </c>
      <c r="P67">
        <v>38.530245000000008</v>
      </c>
      <c r="Q67">
        <v>4.9461713079999994</v>
      </c>
      <c r="R67">
        <v>10.24245664</v>
      </c>
      <c r="S67">
        <v>6.2260764799999997</v>
      </c>
      <c r="T67">
        <v>0</v>
      </c>
      <c r="U67">
        <v>25.6957272</v>
      </c>
      <c r="V67">
        <v>3.8583521942446048</v>
      </c>
      <c r="W67">
        <v>11.403351978417266</v>
      </c>
      <c r="X67">
        <v>45.262887814748204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1.9662499999999994</v>
      </c>
      <c r="AG67">
        <v>13.368625919999999</v>
      </c>
      <c r="AH67">
        <v>0</v>
      </c>
      <c r="AI67">
        <v>0</v>
      </c>
      <c r="AJ67">
        <v>0</v>
      </c>
      <c r="AK67">
        <v>7.7859999999999996</v>
      </c>
      <c r="AL67">
        <v>0</v>
      </c>
      <c r="AM67">
        <v>0</v>
      </c>
      <c r="AN67">
        <v>0.76519999999999999</v>
      </c>
      <c r="AO67">
        <v>0</v>
      </c>
      <c r="AP67">
        <v>0.35370972000000001</v>
      </c>
      <c r="AQ67">
        <v>4.6778600000000008</v>
      </c>
      <c r="AR67">
        <v>3.3870719999999994</v>
      </c>
      <c r="AS67">
        <v>3.2191174080000002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21.957324596719502</v>
      </c>
      <c r="BB67">
        <f t="shared" si="0"/>
        <v>542.49832906669053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8.4392000000000014</v>
      </c>
      <c r="L68">
        <v>309.995</v>
      </c>
      <c r="M68">
        <v>28.225600000000004</v>
      </c>
      <c r="N68">
        <v>36.243749999999999</v>
      </c>
      <c r="O68">
        <v>0</v>
      </c>
      <c r="P68">
        <v>38.530245000000008</v>
      </c>
      <c r="Q68">
        <v>4.9461713079999994</v>
      </c>
      <c r="R68">
        <v>10.24245664</v>
      </c>
      <c r="S68">
        <v>6.2260764799999997</v>
      </c>
      <c r="T68">
        <v>0</v>
      </c>
      <c r="U68">
        <v>25.6957272</v>
      </c>
      <c r="V68">
        <v>3.8583521942446048</v>
      </c>
      <c r="W68">
        <v>11.403351978417266</v>
      </c>
      <c r="X68">
        <v>45.262887814748204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1.9662499999999994</v>
      </c>
      <c r="AG68">
        <v>13.368625919999999</v>
      </c>
      <c r="AH68">
        <v>0</v>
      </c>
      <c r="AI68">
        <v>0</v>
      </c>
      <c r="AJ68">
        <v>0</v>
      </c>
      <c r="AK68">
        <v>7.7859999999999996</v>
      </c>
      <c r="AL68">
        <v>0</v>
      </c>
      <c r="AM68">
        <v>0</v>
      </c>
      <c r="AN68">
        <v>0.76519999999999999</v>
      </c>
      <c r="AO68">
        <v>0</v>
      </c>
      <c r="AP68">
        <v>0.35370972000000001</v>
      </c>
      <c r="AQ68">
        <v>9.355719999999998</v>
      </c>
      <c r="AR68">
        <v>4.0644863999999998</v>
      </c>
      <c r="AS68">
        <v>3.2191174080000002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22.170974193614732</v>
      </c>
      <c r="BB68">
        <f t="shared" ref="BB68:BB99" si="1">SUM(B68:AZ68)-BA68</f>
        <v>547.77695386979531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8.4392000000000014</v>
      </c>
      <c r="L69">
        <v>327.22186499999998</v>
      </c>
      <c r="M69">
        <v>28.225600000000004</v>
      </c>
      <c r="N69">
        <v>36.243749999999999</v>
      </c>
      <c r="O69">
        <v>0</v>
      </c>
      <c r="P69">
        <v>38.530245000000008</v>
      </c>
      <c r="Q69">
        <v>4.9461713079999994</v>
      </c>
      <c r="R69">
        <v>10.24245664</v>
      </c>
      <c r="S69">
        <v>6.2260764799999997</v>
      </c>
      <c r="T69">
        <v>0</v>
      </c>
      <c r="U69">
        <v>25.6957272</v>
      </c>
      <c r="V69">
        <v>3.8583521942446048</v>
      </c>
      <c r="W69">
        <v>11.403351978417266</v>
      </c>
      <c r="X69">
        <v>45.262887814748204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1.9662499999999994</v>
      </c>
      <c r="AG69">
        <v>13.368625919999999</v>
      </c>
      <c r="AH69">
        <v>7.1763281199999991</v>
      </c>
      <c r="AI69">
        <v>0</v>
      </c>
      <c r="AJ69">
        <v>0</v>
      </c>
      <c r="AK69">
        <v>7.7859999999999996</v>
      </c>
      <c r="AL69">
        <v>0</v>
      </c>
      <c r="AM69">
        <v>0</v>
      </c>
      <c r="AN69">
        <v>0.76519999999999999</v>
      </c>
      <c r="AO69">
        <v>0</v>
      </c>
      <c r="AP69">
        <v>1.5327421199999998</v>
      </c>
      <c r="AQ69">
        <v>9.355719999999998</v>
      </c>
      <c r="AR69">
        <v>14.903116800000001</v>
      </c>
      <c r="AS69">
        <v>4.1270736000000001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23.623064946114717</v>
      </c>
      <c r="BB69">
        <f t="shared" si="1"/>
        <v>583.65367522929535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8.4392000000000014</v>
      </c>
      <c r="L70">
        <v>355.31626900000003</v>
      </c>
      <c r="M70">
        <v>28.225600000000004</v>
      </c>
      <c r="N70">
        <v>36.243749999999999</v>
      </c>
      <c r="O70">
        <v>0</v>
      </c>
      <c r="P70">
        <v>38.530245000000008</v>
      </c>
      <c r="Q70">
        <v>4.9461713079999994</v>
      </c>
      <c r="R70">
        <v>10.24245664</v>
      </c>
      <c r="S70">
        <v>6.2260764799999997</v>
      </c>
      <c r="T70">
        <v>0</v>
      </c>
      <c r="U70">
        <v>25.6957272</v>
      </c>
      <c r="V70">
        <v>3.8583521942446048</v>
      </c>
      <c r="W70">
        <v>11.403351978417266</v>
      </c>
      <c r="X70">
        <v>45.262887814748204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2.8029358448000004</v>
      </c>
      <c r="AE70">
        <v>4.3298683999999996</v>
      </c>
      <c r="AF70">
        <v>1.9662499999999994</v>
      </c>
      <c r="AG70">
        <v>13.368625919999999</v>
      </c>
      <c r="AH70">
        <v>14.352656239999998</v>
      </c>
      <c r="AI70">
        <v>0</v>
      </c>
      <c r="AJ70">
        <v>0</v>
      </c>
      <c r="AK70">
        <v>7.7859999999999996</v>
      </c>
      <c r="AL70">
        <v>0</v>
      </c>
      <c r="AM70">
        <v>0</v>
      </c>
      <c r="AN70">
        <v>0.76519999999999999</v>
      </c>
      <c r="AO70">
        <v>0</v>
      </c>
      <c r="AP70">
        <v>1.5327421199999998</v>
      </c>
      <c r="AQ70">
        <v>14.033579999999995</v>
      </c>
      <c r="AR70">
        <v>14.903116800000001</v>
      </c>
      <c r="AS70">
        <v>4.1270736000000001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25.454531292184676</v>
      </c>
      <c r="BB70">
        <f t="shared" si="1"/>
        <v>628.90360524802543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9.3297000000000025</v>
      </c>
      <c r="L71">
        <v>385.27950000000004</v>
      </c>
      <c r="M71">
        <v>28.225600000000004</v>
      </c>
      <c r="N71">
        <v>36.243749999999999</v>
      </c>
      <c r="O71">
        <v>0</v>
      </c>
      <c r="P71">
        <v>38.530245000000008</v>
      </c>
      <c r="Q71">
        <v>6.6949313080000001</v>
      </c>
      <c r="R71">
        <v>13.005282679999999</v>
      </c>
      <c r="S71">
        <v>8.0964826799999994</v>
      </c>
      <c r="T71">
        <v>0</v>
      </c>
      <c r="U71">
        <v>25.6957272</v>
      </c>
      <c r="V71">
        <v>5.566009100719425</v>
      </c>
      <c r="W71">
        <v>14.236840014388488</v>
      </c>
      <c r="X71">
        <v>45.262887814748204</v>
      </c>
      <c r="Y71">
        <v>0</v>
      </c>
      <c r="Z71">
        <v>0</v>
      </c>
      <c r="AA71">
        <v>1.938976</v>
      </c>
      <c r="AB71">
        <v>4.0405682719999998</v>
      </c>
      <c r="AC71">
        <v>2.9691613119999998</v>
      </c>
      <c r="AD71">
        <v>2.8029358448000004</v>
      </c>
      <c r="AE71">
        <v>4.3298683999999996</v>
      </c>
      <c r="AF71">
        <v>2.7225000000000001</v>
      </c>
      <c r="AG71">
        <v>13.368625919999999</v>
      </c>
      <c r="AH71">
        <v>21.528984359999999</v>
      </c>
      <c r="AI71">
        <v>0</v>
      </c>
      <c r="AJ71">
        <v>0</v>
      </c>
      <c r="AK71">
        <v>7.7859999999999996</v>
      </c>
      <c r="AL71">
        <v>0</v>
      </c>
      <c r="AM71">
        <v>0</v>
      </c>
      <c r="AN71">
        <v>0.76519999999999999</v>
      </c>
      <c r="AO71">
        <v>0</v>
      </c>
      <c r="AP71">
        <v>1.5327421199999998</v>
      </c>
      <c r="AQ71">
        <v>18.363499999999998</v>
      </c>
      <c r="AR71">
        <v>2.7096575999999999</v>
      </c>
      <c r="AS71">
        <v>3.3016588799999997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27.398333423191207</v>
      </c>
      <c r="BB71">
        <f t="shared" si="1"/>
        <v>676.92900108346475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9.3297000000000025</v>
      </c>
      <c r="L72">
        <v>394.13650000000001</v>
      </c>
      <c r="M72">
        <v>28.225600000000004</v>
      </c>
      <c r="N72">
        <v>36.243749999999999</v>
      </c>
      <c r="O72">
        <v>0</v>
      </c>
      <c r="P72">
        <v>38.530245000000008</v>
      </c>
      <c r="Q72">
        <v>6.6949313080000001</v>
      </c>
      <c r="R72">
        <v>13.005282679999999</v>
      </c>
      <c r="S72">
        <v>8.0964826799999994</v>
      </c>
      <c r="T72">
        <v>0</v>
      </c>
      <c r="U72">
        <v>25.6957272</v>
      </c>
      <c r="V72">
        <v>5.566009100719425</v>
      </c>
      <c r="W72">
        <v>14.236840014388488</v>
      </c>
      <c r="X72">
        <v>45.262887814748204</v>
      </c>
      <c r="Y72">
        <v>0</v>
      </c>
      <c r="Z72">
        <v>0</v>
      </c>
      <c r="AA72">
        <v>6.0592999999999995</v>
      </c>
      <c r="AB72">
        <v>4.0405682719999998</v>
      </c>
      <c r="AC72">
        <v>5.9383226239999995</v>
      </c>
      <c r="AD72">
        <v>5.6058716896000007</v>
      </c>
      <c r="AE72">
        <v>8.6597367999999992</v>
      </c>
      <c r="AF72">
        <v>5.4450000000000003</v>
      </c>
      <c r="AG72">
        <v>13.368625919999999</v>
      </c>
      <c r="AH72">
        <v>28.705312479999996</v>
      </c>
      <c r="AI72">
        <v>0.78111279999999994</v>
      </c>
      <c r="AJ72">
        <v>0</v>
      </c>
      <c r="AK72">
        <v>7.7859999999999996</v>
      </c>
      <c r="AL72">
        <v>0</v>
      </c>
      <c r="AM72">
        <v>0</v>
      </c>
      <c r="AN72">
        <v>0.76519999999999999</v>
      </c>
      <c r="AO72">
        <v>0</v>
      </c>
      <c r="AP72">
        <v>0.35370972000000001</v>
      </c>
      <c r="AQ72">
        <v>18.363499999999998</v>
      </c>
      <c r="AR72">
        <v>2.7096575999999999</v>
      </c>
      <c r="AS72">
        <v>3.3016588799999997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28.665702580314019</v>
      </c>
      <c r="BB72">
        <f t="shared" si="1"/>
        <v>708.24183000314201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9.3297000000000025</v>
      </c>
      <c r="L73">
        <v>355.16570000000002</v>
      </c>
      <c r="M73">
        <v>28.225600000000004</v>
      </c>
      <c r="N73">
        <v>36.243749999999999</v>
      </c>
      <c r="O73">
        <v>0</v>
      </c>
      <c r="P73">
        <v>38.530245000000008</v>
      </c>
      <c r="Q73">
        <v>4.6393713080000003</v>
      </c>
      <c r="R73">
        <v>10.196436640000002</v>
      </c>
      <c r="S73">
        <v>6.4960604799999988</v>
      </c>
      <c r="T73">
        <v>0</v>
      </c>
      <c r="U73">
        <v>25.6957272</v>
      </c>
      <c r="V73">
        <v>3.8583521942446048</v>
      </c>
      <c r="W73">
        <v>11.403351978417266</v>
      </c>
      <c r="X73">
        <v>45.262887814748204</v>
      </c>
      <c r="Y73">
        <v>0</v>
      </c>
      <c r="Z73">
        <v>4.0214116799999999</v>
      </c>
      <c r="AA73">
        <v>12.931030944</v>
      </c>
      <c r="AB73">
        <v>8.0811365440000014</v>
      </c>
      <c r="AC73">
        <v>5.9383226239999995</v>
      </c>
      <c r="AD73">
        <v>8.4088075343999993</v>
      </c>
      <c r="AE73">
        <v>15.167135380800003</v>
      </c>
      <c r="AF73">
        <v>9.3774999999999995</v>
      </c>
      <c r="AG73">
        <v>13.368625919999999</v>
      </c>
      <c r="AH73">
        <v>35.88164059999999</v>
      </c>
      <c r="AI73">
        <v>5.0772331999999993</v>
      </c>
      <c r="AJ73">
        <v>0</v>
      </c>
      <c r="AK73">
        <v>7.7859999999999996</v>
      </c>
      <c r="AL73">
        <v>0</v>
      </c>
      <c r="AM73">
        <v>0</v>
      </c>
      <c r="AN73">
        <v>0.76519999999999999</v>
      </c>
      <c r="AO73">
        <v>0</v>
      </c>
      <c r="AP73">
        <v>0.35370972000000001</v>
      </c>
      <c r="AQ73">
        <v>18.363499999999998</v>
      </c>
      <c r="AR73">
        <v>2.7096575999999999</v>
      </c>
      <c r="AS73">
        <v>3.3016588799999997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28.263951778411169</v>
      </c>
      <c r="BB73">
        <f t="shared" si="1"/>
        <v>698.3158014641989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9.3297000000000025</v>
      </c>
      <c r="L74">
        <v>498.64910000000003</v>
      </c>
      <c r="M74">
        <v>28.225600000000004</v>
      </c>
      <c r="N74">
        <v>36.243749999999999</v>
      </c>
      <c r="O74">
        <v>0</v>
      </c>
      <c r="P74">
        <v>38.530245000000008</v>
      </c>
      <c r="Q74">
        <v>6.6949313080000001</v>
      </c>
      <c r="R74">
        <v>13.005282679999999</v>
      </c>
      <c r="S74">
        <v>8.0964826799999994</v>
      </c>
      <c r="T74">
        <v>0</v>
      </c>
      <c r="U74">
        <v>25.6957272</v>
      </c>
      <c r="V74">
        <v>5.566009100719425</v>
      </c>
      <c r="W74">
        <v>14.236840014388488</v>
      </c>
      <c r="X74">
        <v>45.262887814748204</v>
      </c>
      <c r="Y74">
        <v>0</v>
      </c>
      <c r="Z74">
        <v>4.0214116799999999</v>
      </c>
      <c r="AA74">
        <v>12.931030944</v>
      </c>
      <c r="AB74">
        <v>8.0811365440000014</v>
      </c>
      <c r="AC74">
        <v>5.9383226239999995</v>
      </c>
      <c r="AD74">
        <v>8.4088075343999993</v>
      </c>
      <c r="AE74">
        <v>15.167135380800003</v>
      </c>
      <c r="AF74">
        <v>9.3774999999999995</v>
      </c>
      <c r="AG74">
        <v>13.368625919999999</v>
      </c>
      <c r="AH74">
        <v>35.88164059999999</v>
      </c>
      <c r="AI74">
        <v>5.0772331999999993</v>
      </c>
      <c r="AJ74">
        <v>0</v>
      </c>
      <c r="AK74">
        <v>7.7859999999999996</v>
      </c>
      <c r="AL74">
        <v>0</v>
      </c>
      <c r="AM74">
        <v>0</v>
      </c>
      <c r="AN74">
        <v>0.76519999999999999</v>
      </c>
      <c r="AO74">
        <v>0</v>
      </c>
      <c r="AP74">
        <v>0.35370972000000001</v>
      </c>
      <c r="AQ74">
        <v>18.363499999999998</v>
      </c>
      <c r="AR74">
        <v>2.7096575999999999</v>
      </c>
      <c r="AS74">
        <v>3.3016588799999997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34.273588320955106</v>
      </c>
      <c r="BB74">
        <f t="shared" si="1"/>
        <v>846.79553810410107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9.3297000000000025</v>
      </c>
      <c r="L75">
        <v>515.13799975999996</v>
      </c>
      <c r="M75">
        <v>28.225600000000004</v>
      </c>
      <c r="N75">
        <v>36.243749999999999</v>
      </c>
      <c r="O75">
        <v>0</v>
      </c>
      <c r="P75">
        <v>38.530245000000008</v>
      </c>
      <c r="Q75">
        <v>6.6949313080000001</v>
      </c>
      <c r="R75">
        <v>13.005282679999999</v>
      </c>
      <c r="S75">
        <v>8.0964826799999994</v>
      </c>
      <c r="T75">
        <v>0</v>
      </c>
      <c r="U75">
        <v>25.6957272</v>
      </c>
      <c r="V75">
        <v>5.566009100719425</v>
      </c>
      <c r="W75">
        <v>14.236840014388488</v>
      </c>
      <c r="X75">
        <v>45.262887814748204</v>
      </c>
      <c r="Y75">
        <v>0</v>
      </c>
      <c r="Z75">
        <v>4.0214116799999999</v>
      </c>
      <c r="AA75">
        <v>12.931030944</v>
      </c>
      <c r="AB75">
        <v>8.0811365440000014</v>
      </c>
      <c r="AC75">
        <v>5.9383226239999995</v>
      </c>
      <c r="AD75">
        <v>8.4088075343999993</v>
      </c>
      <c r="AE75">
        <v>15.167135380800003</v>
      </c>
      <c r="AF75">
        <v>9.3774999999999995</v>
      </c>
      <c r="AG75">
        <v>13.368625919999999</v>
      </c>
      <c r="AH75">
        <v>35.88164059999999</v>
      </c>
      <c r="AI75">
        <v>5.0772331999999993</v>
      </c>
      <c r="AJ75">
        <v>0</v>
      </c>
      <c r="AK75">
        <v>7.7859999999999996</v>
      </c>
      <c r="AL75">
        <v>0</v>
      </c>
      <c r="AM75">
        <v>0</v>
      </c>
      <c r="AN75">
        <v>0.76519999999999999</v>
      </c>
      <c r="AO75">
        <v>0</v>
      </c>
      <c r="AP75">
        <v>1.5327421199999998</v>
      </c>
      <c r="AQ75">
        <v>18.363499999999998</v>
      </c>
      <c r="AR75">
        <v>2.7096575999999999</v>
      </c>
      <c r="AS75">
        <v>3.3016588799999997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34.960871399155032</v>
      </c>
      <c r="BB75">
        <f t="shared" si="1"/>
        <v>863.77618718590099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9.3297000000000025</v>
      </c>
      <c r="L76">
        <v>530.19489976</v>
      </c>
      <c r="M76">
        <v>28.225600000000004</v>
      </c>
      <c r="N76">
        <v>36.243749999999999</v>
      </c>
      <c r="O76">
        <v>0</v>
      </c>
      <c r="P76">
        <v>38.530245000000008</v>
      </c>
      <c r="Q76">
        <v>6.6949313080000001</v>
      </c>
      <c r="R76">
        <v>13.005282679999999</v>
      </c>
      <c r="S76">
        <v>8.0964826799999994</v>
      </c>
      <c r="T76">
        <v>0</v>
      </c>
      <c r="U76">
        <v>25.6957272</v>
      </c>
      <c r="V76">
        <v>5.566009100719425</v>
      </c>
      <c r="W76">
        <v>14.236840014388488</v>
      </c>
      <c r="X76">
        <v>45.262887814748204</v>
      </c>
      <c r="Y76">
        <v>0</v>
      </c>
      <c r="Z76">
        <v>4.0214116799999999</v>
      </c>
      <c r="AA76">
        <v>12.931030944</v>
      </c>
      <c r="AB76">
        <v>8.0811365440000014</v>
      </c>
      <c r="AC76">
        <v>5.9383226239999995</v>
      </c>
      <c r="AD76">
        <v>8.4088075343999993</v>
      </c>
      <c r="AE76">
        <v>8.6597367999999992</v>
      </c>
      <c r="AF76">
        <v>9.3774999999999995</v>
      </c>
      <c r="AG76">
        <v>13.368625919999999</v>
      </c>
      <c r="AH76">
        <v>35.88164059999999</v>
      </c>
      <c r="AI76">
        <v>5.0772331999999993</v>
      </c>
      <c r="AJ76">
        <v>0</v>
      </c>
      <c r="AK76">
        <v>7.7859999999999996</v>
      </c>
      <c r="AL76">
        <v>0</v>
      </c>
      <c r="AM76">
        <v>0</v>
      </c>
      <c r="AN76">
        <v>0.76519999999999999</v>
      </c>
      <c r="AO76">
        <v>0</v>
      </c>
      <c r="AP76">
        <v>1.5327421199999998</v>
      </c>
      <c r="AQ76">
        <v>18.363499999999998</v>
      </c>
      <c r="AR76">
        <v>2.7096575999999999</v>
      </c>
      <c r="AS76">
        <v>3.3016588799999997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35.293446890355064</v>
      </c>
      <c r="BB76">
        <f t="shared" si="1"/>
        <v>871.99311311390102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9.3297000000000025</v>
      </c>
      <c r="L77">
        <v>537.28049976000011</v>
      </c>
      <c r="M77">
        <v>28.225600000000004</v>
      </c>
      <c r="N77">
        <v>36.243749999999999</v>
      </c>
      <c r="O77">
        <v>0</v>
      </c>
      <c r="P77">
        <v>38.530245000000008</v>
      </c>
      <c r="Q77">
        <v>6.6949313080000001</v>
      </c>
      <c r="R77">
        <v>13.005282679999999</v>
      </c>
      <c r="S77">
        <v>8.0964826799999994</v>
      </c>
      <c r="T77">
        <v>0</v>
      </c>
      <c r="U77">
        <v>25.6957272</v>
      </c>
      <c r="V77">
        <v>5.566009100719425</v>
      </c>
      <c r="W77">
        <v>14.236840014388488</v>
      </c>
      <c r="X77">
        <v>45.262887814748204</v>
      </c>
      <c r="Y77">
        <v>0</v>
      </c>
      <c r="Z77">
        <v>4.0214116799999999</v>
      </c>
      <c r="AA77">
        <v>12.931030944</v>
      </c>
      <c r="AB77">
        <v>8.0811365440000014</v>
      </c>
      <c r="AC77">
        <v>5.9383226239999995</v>
      </c>
      <c r="AD77">
        <v>8.4088075343999993</v>
      </c>
      <c r="AE77">
        <v>8.6597367999999992</v>
      </c>
      <c r="AF77">
        <v>9.3774999999999995</v>
      </c>
      <c r="AG77">
        <v>13.368625919999999</v>
      </c>
      <c r="AH77">
        <v>35.88164059999999</v>
      </c>
      <c r="AI77">
        <v>5.0772331999999993</v>
      </c>
      <c r="AJ77">
        <v>0</v>
      </c>
      <c r="AK77">
        <v>7.7859999999999996</v>
      </c>
      <c r="AL77">
        <v>0</v>
      </c>
      <c r="AM77">
        <v>0</v>
      </c>
      <c r="AN77">
        <v>0.76519999999999999</v>
      </c>
      <c r="AO77">
        <v>0</v>
      </c>
      <c r="AP77">
        <v>0.35370972000000001</v>
      </c>
      <c r="AQ77">
        <v>18.363499999999998</v>
      </c>
      <c r="AR77">
        <v>2.7096575999999999</v>
      </c>
      <c r="AS77">
        <v>3.3016588799999997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35.523212277955203</v>
      </c>
      <c r="BB77">
        <f t="shared" si="1"/>
        <v>877.66991532630107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9.3297000000000025</v>
      </c>
      <c r="L78">
        <v>531.96629975999997</v>
      </c>
      <c r="M78">
        <v>28.225600000000004</v>
      </c>
      <c r="N78">
        <v>36.243749999999999</v>
      </c>
      <c r="O78">
        <v>0</v>
      </c>
      <c r="P78">
        <v>38.530245000000008</v>
      </c>
      <c r="Q78">
        <v>6.6949313080000001</v>
      </c>
      <c r="R78">
        <v>13.005282679999999</v>
      </c>
      <c r="S78">
        <v>8.0964826799999994</v>
      </c>
      <c r="T78">
        <v>0</v>
      </c>
      <c r="U78">
        <v>25.6957272</v>
      </c>
      <c r="V78">
        <v>5.566009100719425</v>
      </c>
      <c r="W78">
        <v>14.236840014388488</v>
      </c>
      <c r="X78">
        <v>45.262887814748204</v>
      </c>
      <c r="Y78">
        <v>0</v>
      </c>
      <c r="Z78">
        <v>4.0214116799999999</v>
      </c>
      <c r="AA78">
        <v>12.931030944</v>
      </c>
      <c r="AB78">
        <v>8.0811365440000014</v>
      </c>
      <c r="AC78">
        <v>5.9383226239999995</v>
      </c>
      <c r="AD78">
        <v>8.4088075343999993</v>
      </c>
      <c r="AE78">
        <v>4.3298683999999996</v>
      </c>
      <c r="AF78">
        <v>9.3774999999999995</v>
      </c>
      <c r="AG78">
        <v>13.368625919999999</v>
      </c>
      <c r="AH78">
        <v>35.88164059999999</v>
      </c>
      <c r="AI78">
        <v>5.0772331999999993</v>
      </c>
      <c r="AJ78">
        <v>0</v>
      </c>
      <c r="AK78">
        <v>7.7859999999999996</v>
      </c>
      <c r="AL78">
        <v>0</v>
      </c>
      <c r="AM78">
        <v>0</v>
      </c>
      <c r="AN78">
        <v>0.76519999999999999</v>
      </c>
      <c r="AO78">
        <v>0</v>
      </c>
      <c r="AP78">
        <v>0.35370972000000001</v>
      </c>
      <c r="AQ78">
        <v>18.363499999999998</v>
      </c>
      <c r="AR78">
        <v>2.7096575999999999</v>
      </c>
      <c r="AS78">
        <v>3.3016588799999997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35.148058231954998</v>
      </c>
      <c r="BB78">
        <f t="shared" si="1"/>
        <v>868.40100097230106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9.3297000000000025</v>
      </c>
      <c r="L79">
        <v>536.39479975999996</v>
      </c>
      <c r="M79">
        <v>28.225600000000004</v>
      </c>
      <c r="N79">
        <v>36.243749999999999</v>
      </c>
      <c r="O79">
        <v>0</v>
      </c>
      <c r="P79">
        <v>38.530245000000008</v>
      </c>
      <c r="Q79">
        <v>6.6949313080000001</v>
      </c>
      <c r="R79">
        <v>13.005282679999999</v>
      </c>
      <c r="S79">
        <v>8.0964826799999994</v>
      </c>
      <c r="T79">
        <v>0</v>
      </c>
      <c r="U79">
        <v>25.6957272</v>
      </c>
      <c r="V79">
        <v>5.566009100719425</v>
      </c>
      <c r="W79">
        <v>14.236840014388488</v>
      </c>
      <c r="X79">
        <v>45.262887814748204</v>
      </c>
      <c r="Y79">
        <v>0</v>
      </c>
      <c r="Z79">
        <v>2.01070584</v>
      </c>
      <c r="AA79">
        <v>6.0592999999999995</v>
      </c>
      <c r="AB79">
        <v>4.0405682719999998</v>
      </c>
      <c r="AC79">
        <v>5.9383226239999995</v>
      </c>
      <c r="AD79">
        <v>5.6058716896000007</v>
      </c>
      <c r="AE79">
        <v>4.3298683999999996</v>
      </c>
      <c r="AF79">
        <v>2.7829999999999995</v>
      </c>
      <c r="AG79">
        <v>13.368625919999999</v>
      </c>
      <c r="AH79">
        <v>28.705312479999996</v>
      </c>
      <c r="AI79">
        <v>0.78111279999999994</v>
      </c>
      <c r="AJ79">
        <v>0</v>
      </c>
      <c r="AK79">
        <v>7.7859999999999996</v>
      </c>
      <c r="AL79">
        <v>0</v>
      </c>
      <c r="AM79">
        <v>0</v>
      </c>
      <c r="AN79">
        <v>0.76519999999999999</v>
      </c>
      <c r="AO79">
        <v>0</v>
      </c>
      <c r="AP79">
        <v>0.35370972000000001</v>
      </c>
      <c r="AQ79">
        <v>18.363499999999998</v>
      </c>
      <c r="AR79">
        <v>2.7096575999999999</v>
      </c>
      <c r="AS79">
        <v>3.3016588799999997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34.005784072047497</v>
      </c>
      <c r="BB79">
        <f t="shared" si="1"/>
        <v>840.1788857114085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9.3297000000000025</v>
      </c>
      <c r="L80">
        <v>564.84348376000003</v>
      </c>
      <c r="M80">
        <v>28.225600000000004</v>
      </c>
      <c r="N80">
        <v>36.243749999999999</v>
      </c>
      <c r="O80">
        <v>0</v>
      </c>
      <c r="P80">
        <v>38.530245000000008</v>
      </c>
      <c r="Q80">
        <v>6.6949313080000001</v>
      </c>
      <c r="R80">
        <v>13.005282679999999</v>
      </c>
      <c r="S80">
        <v>8.0964826799999994</v>
      </c>
      <c r="T80">
        <v>0</v>
      </c>
      <c r="U80">
        <v>25.6957272</v>
      </c>
      <c r="V80">
        <v>5.566009100719425</v>
      </c>
      <c r="W80">
        <v>14.236840014388488</v>
      </c>
      <c r="X80">
        <v>45.262887814748204</v>
      </c>
      <c r="Y80">
        <v>0</v>
      </c>
      <c r="Z80">
        <v>2.01070584</v>
      </c>
      <c r="AA80">
        <v>1.938976</v>
      </c>
      <c r="AB80">
        <v>4.0405682719999998</v>
      </c>
      <c r="AC80">
        <v>5.9383226239999995</v>
      </c>
      <c r="AD80">
        <v>5.6042505583999986</v>
      </c>
      <c r="AE80">
        <v>1.1808732</v>
      </c>
      <c r="AF80">
        <v>2.7225000000000001</v>
      </c>
      <c r="AG80">
        <v>13.368625919999999</v>
      </c>
      <c r="AH80">
        <v>21.528984359999999</v>
      </c>
      <c r="AI80">
        <v>0</v>
      </c>
      <c r="AJ80">
        <v>0</v>
      </c>
      <c r="AK80">
        <v>7.7859999999999996</v>
      </c>
      <c r="AL80">
        <v>0</v>
      </c>
      <c r="AM80">
        <v>0</v>
      </c>
      <c r="AN80">
        <v>0.76519999999999999</v>
      </c>
      <c r="AO80">
        <v>0</v>
      </c>
      <c r="AP80">
        <v>0.35370972000000001</v>
      </c>
      <c r="AQ80">
        <v>18.363499999999998</v>
      </c>
      <c r="AR80">
        <v>2.7096575999999999</v>
      </c>
      <c r="AS80">
        <v>3.3016588799999997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34.517700287791179</v>
      </c>
      <c r="BB80">
        <f t="shared" si="1"/>
        <v>852.82677224446491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9.3301548400000023</v>
      </c>
      <c r="L81">
        <v>564.84348376000003</v>
      </c>
      <c r="M81">
        <v>28.225600000000004</v>
      </c>
      <c r="N81">
        <v>36.243749999999999</v>
      </c>
      <c r="O81">
        <v>0</v>
      </c>
      <c r="P81">
        <v>38.530245000000008</v>
      </c>
      <c r="Q81">
        <v>6.6949313080000001</v>
      </c>
      <c r="R81">
        <v>13.005282679999999</v>
      </c>
      <c r="S81">
        <v>8.0964826799999994</v>
      </c>
      <c r="T81">
        <v>0</v>
      </c>
      <c r="U81">
        <v>25.6957272</v>
      </c>
      <c r="V81">
        <v>5.566009100719425</v>
      </c>
      <c r="W81">
        <v>14.236840014388488</v>
      </c>
      <c r="X81">
        <v>45.262887814748204</v>
      </c>
      <c r="Y81">
        <v>0</v>
      </c>
      <c r="Z81">
        <v>2.01070584</v>
      </c>
      <c r="AA81">
        <v>0</v>
      </c>
      <c r="AB81">
        <v>4.0405682719999998</v>
      </c>
      <c r="AC81">
        <v>2.9691613119999998</v>
      </c>
      <c r="AD81">
        <v>5.5929026400000001</v>
      </c>
      <c r="AE81">
        <v>1.1808732</v>
      </c>
      <c r="AF81">
        <v>2.7225000000000001</v>
      </c>
      <c r="AG81">
        <v>13.368625919999999</v>
      </c>
      <c r="AH81">
        <v>14.352656239999998</v>
      </c>
      <c r="AI81">
        <v>0</v>
      </c>
      <c r="AJ81">
        <v>0</v>
      </c>
      <c r="AK81">
        <v>7.7859999999999996</v>
      </c>
      <c r="AL81">
        <v>0</v>
      </c>
      <c r="AM81">
        <v>0</v>
      </c>
      <c r="AN81">
        <v>0.76519999999999999</v>
      </c>
      <c r="AO81">
        <v>0</v>
      </c>
      <c r="AP81">
        <v>0.35370972000000001</v>
      </c>
      <c r="AQ81">
        <v>18.363499999999998</v>
      </c>
      <c r="AR81">
        <v>2.7096575999999999</v>
      </c>
      <c r="AS81">
        <v>3.3016588799999997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34.047190779691185</v>
      </c>
      <c r="BB81">
        <f t="shared" si="1"/>
        <v>841.20192324216487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9.3301548400000023</v>
      </c>
      <c r="L82">
        <v>564.84348376000003</v>
      </c>
      <c r="M82">
        <v>28.225600000000004</v>
      </c>
      <c r="N82">
        <v>36.243749999999999</v>
      </c>
      <c r="O82">
        <v>0</v>
      </c>
      <c r="P82">
        <v>38.530245000000008</v>
      </c>
      <c r="Q82">
        <v>6.6949313080000001</v>
      </c>
      <c r="R82">
        <v>13.005282679999999</v>
      </c>
      <c r="S82">
        <v>8.0964826799999994</v>
      </c>
      <c r="T82">
        <v>0</v>
      </c>
      <c r="U82">
        <v>25.6957272</v>
      </c>
      <c r="V82">
        <v>5.566009100719425</v>
      </c>
      <c r="W82">
        <v>14.236840014388488</v>
      </c>
      <c r="X82">
        <v>45.262887814748204</v>
      </c>
      <c r="Y82">
        <v>0</v>
      </c>
      <c r="Z82">
        <v>2.01070584</v>
      </c>
      <c r="AA82">
        <v>0</v>
      </c>
      <c r="AB82">
        <v>1.9630291199999998</v>
      </c>
      <c r="AC82">
        <v>2.9691613119999998</v>
      </c>
      <c r="AD82">
        <v>5.5929026400000001</v>
      </c>
      <c r="AE82">
        <v>1.1808732</v>
      </c>
      <c r="AF82">
        <v>2.7225000000000001</v>
      </c>
      <c r="AG82">
        <v>13.368625919999999</v>
      </c>
      <c r="AH82">
        <v>7.1763281199999991</v>
      </c>
      <c r="AI82">
        <v>0</v>
      </c>
      <c r="AJ82">
        <v>0</v>
      </c>
      <c r="AK82">
        <v>7.7859999999999996</v>
      </c>
      <c r="AL82">
        <v>0</v>
      </c>
      <c r="AM82">
        <v>0</v>
      </c>
      <c r="AN82">
        <v>0.76519999999999999</v>
      </c>
      <c r="AO82">
        <v>0</v>
      </c>
      <c r="AP82">
        <v>0.35370972000000001</v>
      </c>
      <c r="AQ82">
        <v>18.363499999999998</v>
      </c>
      <c r="AR82">
        <v>2.7096575999999999</v>
      </c>
      <c r="AS82">
        <v>3.3016588799999997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33.687215283291174</v>
      </c>
      <c r="BB82">
        <f t="shared" si="1"/>
        <v>832.3080314665649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9.3301548400000023</v>
      </c>
      <c r="L83">
        <v>535.06908399999998</v>
      </c>
      <c r="M83">
        <v>28.225600000000004</v>
      </c>
      <c r="N83">
        <v>36.243749999999999</v>
      </c>
      <c r="O83">
        <v>0</v>
      </c>
      <c r="P83">
        <v>38.530245000000008</v>
      </c>
      <c r="Q83">
        <v>6.1300223088000001</v>
      </c>
      <c r="R83">
        <v>10.9702135452</v>
      </c>
      <c r="S83">
        <v>6.9603716000000011</v>
      </c>
      <c r="T83">
        <v>0</v>
      </c>
      <c r="U83">
        <v>25.6957272</v>
      </c>
      <c r="V83">
        <v>5.566009100719425</v>
      </c>
      <c r="W83">
        <v>14.236840014388488</v>
      </c>
      <c r="X83">
        <v>45.262887814748204</v>
      </c>
      <c r="Y83">
        <v>0</v>
      </c>
      <c r="Z83">
        <v>2.01070584</v>
      </c>
      <c r="AA83">
        <v>0</v>
      </c>
      <c r="AB83">
        <v>0</v>
      </c>
      <c r="AC83">
        <v>2.3440747199999996</v>
      </c>
      <c r="AD83">
        <v>2.7964513200000001</v>
      </c>
      <c r="AE83">
        <v>1.1808732</v>
      </c>
      <c r="AF83">
        <v>2.7225000000000001</v>
      </c>
      <c r="AG83">
        <v>13.368625919999999</v>
      </c>
      <c r="AH83">
        <v>0</v>
      </c>
      <c r="AI83">
        <v>0</v>
      </c>
      <c r="AJ83">
        <v>0</v>
      </c>
      <c r="AK83">
        <v>7.7859999999999996</v>
      </c>
      <c r="AL83">
        <v>0</v>
      </c>
      <c r="AM83">
        <v>0</v>
      </c>
      <c r="AN83">
        <v>0.76519999999999999</v>
      </c>
      <c r="AO83">
        <v>0</v>
      </c>
      <c r="AP83">
        <v>0.35370972000000001</v>
      </c>
      <c r="AQ83">
        <v>18.363499999999998</v>
      </c>
      <c r="AR83">
        <v>14.903116800000001</v>
      </c>
      <c r="AS83">
        <v>4.5397809599999999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32.417526585891082</v>
      </c>
      <c r="BB83">
        <f t="shared" si="1"/>
        <v>800.93791731796478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9.3301548400000023</v>
      </c>
      <c r="L84">
        <v>535.06908399999998</v>
      </c>
      <c r="M84">
        <v>28.225600000000004</v>
      </c>
      <c r="N84">
        <v>36.243749999999999</v>
      </c>
      <c r="O84">
        <v>0</v>
      </c>
      <c r="P84">
        <v>38.530245000000008</v>
      </c>
      <c r="Q84">
        <v>5.6088593080000004</v>
      </c>
      <c r="R84">
        <v>10.929136399999999</v>
      </c>
      <c r="S84">
        <v>6.9603716000000011</v>
      </c>
      <c r="T84">
        <v>0</v>
      </c>
      <c r="U84">
        <v>25.6957272</v>
      </c>
      <c r="V84">
        <v>5.566009100719425</v>
      </c>
      <c r="W84">
        <v>14.236840014388488</v>
      </c>
      <c r="X84">
        <v>45.262887814748204</v>
      </c>
      <c r="Y84">
        <v>0</v>
      </c>
      <c r="Z84">
        <v>2.01070584</v>
      </c>
      <c r="AA84">
        <v>0</v>
      </c>
      <c r="AB84">
        <v>0</v>
      </c>
      <c r="AC84">
        <v>0</v>
      </c>
      <c r="AD84">
        <v>0</v>
      </c>
      <c r="AE84">
        <v>1.1808732</v>
      </c>
      <c r="AF84">
        <v>2.7225000000000001</v>
      </c>
      <c r="AG84">
        <v>13.368625919999999</v>
      </c>
      <c r="AH84">
        <v>0</v>
      </c>
      <c r="AI84">
        <v>0</v>
      </c>
      <c r="AJ84">
        <v>0</v>
      </c>
      <c r="AK84">
        <v>7.7859999999999996</v>
      </c>
      <c r="AL84">
        <v>0</v>
      </c>
      <c r="AM84">
        <v>0</v>
      </c>
      <c r="AN84">
        <v>0.76519999999999999</v>
      </c>
      <c r="AO84">
        <v>0</v>
      </c>
      <c r="AP84">
        <v>0.35370972000000001</v>
      </c>
      <c r="AQ84">
        <v>18.363499999999998</v>
      </c>
      <c r="AR84">
        <v>14.903116800000001</v>
      </c>
      <c r="AS84">
        <v>4.5397809599999999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32.19568870989108</v>
      </c>
      <c r="BB84">
        <f t="shared" si="1"/>
        <v>795.45698900796481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8.9186999999999994</v>
      </c>
      <c r="L85">
        <v>386.50176599999998</v>
      </c>
      <c r="M85">
        <v>28.225600000000004</v>
      </c>
      <c r="N85">
        <v>36.243749999999999</v>
      </c>
      <c r="O85">
        <v>0</v>
      </c>
      <c r="P85">
        <v>38.530245000000008</v>
      </c>
      <c r="Q85">
        <v>5.6088593080000004</v>
      </c>
      <c r="R85">
        <v>10.929136399999999</v>
      </c>
      <c r="S85">
        <v>6.9603716000000011</v>
      </c>
      <c r="T85">
        <v>0</v>
      </c>
      <c r="U85">
        <v>25.6957272</v>
      </c>
      <c r="V85">
        <v>5.566009100719425</v>
      </c>
      <c r="W85">
        <v>14.236840014388488</v>
      </c>
      <c r="X85">
        <v>45.262887814748204</v>
      </c>
      <c r="Y85">
        <v>0</v>
      </c>
      <c r="Z85">
        <v>2.01070584</v>
      </c>
      <c r="AA85">
        <v>0</v>
      </c>
      <c r="AB85">
        <v>0</v>
      </c>
      <c r="AC85">
        <v>0</v>
      </c>
      <c r="AD85">
        <v>0</v>
      </c>
      <c r="AE85">
        <v>1.1808732</v>
      </c>
      <c r="AF85">
        <v>2.7225000000000001</v>
      </c>
      <c r="AG85">
        <v>13.368625919999999</v>
      </c>
      <c r="AH85">
        <v>0</v>
      </c>
      <c r="AI85">
        <v>0</v>
      </c>
      <c r="AJ85">
        <v>0</v>
      </c>
      <c r="AK85">
        <v>7.7859999999999996</v>
      </c>
      <c r="AL85">
        <v>0</v>
      </c>
      <c r="AM85">
        <v>0</v>
      </c>
      <c r="AN85">
        <v>0.76519999999999999</v>
      </c>
      <c r="AO85">
        <v>0</v>
      </c>
      <c r="AP85">
        <v>0.35370972000000001</v>
      </c>
      <c r="AQ85">
        <v>18.363499999999998</v>
      </c>
      <c r="AR85">
        <v>2.7096575999999999</v>
      </c>
      <c r="AS85">
        <v>4.5397809599999999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25.926089074191129</v>
      </c>
      <c r="BB85">
        <f t="shared" si="1"/>
        <v>640.5543566036647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8.9186999999999994</v>
      </c>
      <c r="L86">
        <v>386.50176599999998</v>
      </c>
      <c r="M86">
        <v>28.225600000000004</v>
      </c>
      <c r="N86">
        <v>36.243749999999999</v>
      </c>
      <c r="O86">
        <v>0</v>
      </c>
      <c r="P86">
        <v>38.530245000000008</v>
      </c>
      <c r="Q86">
        <v>4.0922803323999997</v>
      </c>
      <c r="R86">
        <v>8.1202903600000003</v>
      </c>
      <c r="S86">
        <v>5.3599494000000014</v>
      </c>
      <c r="T86">
        <v>0</v>
      </c>
      <c r="U86">
        <v>25.6957272</v>
      </c>
      <c r="V86">
        <v>5.566009100719425</v>
      </c>
      <c r="W86">
        <v>14.236840014388488</v>
      </c>
      <c r="X86">
        <v>45.262887814748204</v>
      </c>
      <c r="Y86">
        <v>0</v>
      </c>
      <c r="Z86">
        <v>2.01070584</v>
      </c>
      <c r="AA86">
        <v>0</v>
      </c>
      <c r="AB86">
        <v>0</v>
      </c>
      <c r="AC86">
        <v>0</v>
      </c>
      <c r="AD86">
        <v>0</v>
      </c>
      <c r="AE86">
        <v>1.1808732</v>
      </c>
      <c r="AF86">
        <v>2.7225000000000001</v>
      </c>
      <c r="AG86">
        <v>13.368625919999999</v>
      </c>
      <c r="AH86">
        <v>0</v>
      </c>
      <c r="AI86">
        <v>0</v>
      </c>
      <c r="AJ86">
        <v>0</v>
      </c>
      <c r="AK86">
        <v>7.7859999999999996</v>
      </c>
      <c r="AL86">
        <v>0</v>
      </c>
      <c r="AM86">
        <v>0</v>
      </c>
      <c r="AN86">
        <v>0.76519999999999999</v>
      </c>
      <c r="AO86">
        <v>0</v>
      </c>
      <c r="AP86">
        <v>0.35370972000000001</v>
      </c>
      <c r="AQ86">
        <v>14.033579999999995</v>
      </c>
      <c r="AR86">
        <v>2.7096575999999999</v>
      </c>
      <c r="AS86">
        <v>4.5397809599999999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25.527139717626049</v>
      </c>
      <c r="BB86">
        <f t="shared" si="1"/>
        <v>630.69753874462981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8.9186999999999994</v>
      </c>
      <c r="L87">
        <v>388.00745599999993</v>
      </c>
      <c r="M87">
        <v>28.225600000000004</v>
      </c>
      <c r="N87">
        <v>36.243749999999999</v>
      </c>
      <c r="O87">
        <v>0</v>
      </c>
      <c r="P87">
        <v>38.530245000000008</v>
      </c>
      <c r="Q87">
        <v>5.6088593080000004</v>
      </c>
      <c r="R87">
        <v>10.4998983492</v>
      </c>
      <c r="S87">
        <v>6.9603716000000011</v>
      </c>
      <c r="T87">
        <v>0</v>
      </c>
      <c r="U87">
        <v>25.6957272</v>
      </c>
      <c r="V87">
        <v>5.566009100719425</v>
      </c>
      <c r="W87">
        <v>14.236840014388488</v>
      </c>
      <c r="X87">
        <v>45.262887814748204</v>
      </c>
      <c r="Y87">
        <v>0</v>
      </c>
      <c r="Z87">
        <v>2.01070584</v>
      </c>
      <c r="AA87">
        <v>0</v>
      </c>
      <c r="AB87">
        <v>0</v>
      </c>
      <c r="AC87">
        <v>0</v>
      </c>
      <c r="AD87">
        <v>0</v>
      </c>
      <c r="AE87">
        <v>1.1808732</v>
      </c>
      <c r="AF87">
        <v>2.7225000000000001</v>
      </c>
      <c r="AG87">
        <v>13.368625919999999</v>
      </c>
      <c r="AH87">
        <v>0</v>
      </c>
      <c r="AI87">
        <v>0</v>
      </c>
      <c r="AJ87">
        <v>0</v>
      </c>
      <c r="AK87">
        <v>7.7859999999999996</v>
      </c>
      <c r="AL87">
        <v>0</v>
      </c>
      <c r="AM87">
        <v>0</v>
      </c>
      <c r="AN87">
        <v>0.76519999999999999</v>
      </c>
      <c r="AO87">
        <v>0</v>
      </c>
      <c r="AP87">
        <v>0.35370972000000001</v>
      </c>
      <c r="AQ87">
        <v>9.355719999999998</v>
      </c>
      <c r="AR87">
        <v>2.7096575999999999</v>
      </c>
      <c r="AS87">
        <v>4.5397809599999999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25.617560244556152</v>
      </c>
      <c r="BB87">
        <f t="shared" si="1"/>
        <v>632.9315573824997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9.3301548400000023</v>
      </c>
      <c r="L88">
        <v>379.15045599999996</v>
      </c>
      <c r="M88">
        <v>28.225600000000004</v>
      </c>
      <c r="N88">
        <v>36.243749999999999</v>
      </c>
      <c r="O88">
        <v>0</v>
      </c>
      <c r="P88">
        <v>38.530245000000008</v>
      </c>
      <c r="Q88">
        <v>6.6949313080000001</v>
      </c>
      <c r="R88">
        <v>11.542736399999999</v>
      </c>
      <c r="S88">
        <v>6.9603716000000011</v>
      </c>
      <c r="T88">
        <v>0</v>
      </c>
      <c r="U88">
        <v>25.6957272</v>
      </c>
      <c r="V88">
        <v>5.566009100719425</v>
      </c>
      <c r="W88">
        <v>14.236840014388488</v>
      </c>
      <c r="X88">
        <v>45.262887814748204</v>
      </c>
      <c r="Y88">
        <v>0</v>
      </c>
      <c r="Z88">
        <v>2.01070584</v>
      </c>
      <c r="AA88">
        <v>0</v>
      </c>
      <c r="AB88">
        <v>0</v>
      </c>
      <c r="AC88">
        <v>0</v>
      </c>
      <c r="AD88">
        <v>0</v>
      </c>
      <c r="AE88">
        <v>1.1808732</v>
      </c>
      <c r="AF88">
        <v>2.7225000000000001</v>
      </c>
      <c r="AG88">
        <v>13.368625919999999</v>
      </c>
      <c r="AH88">
        <v>0</v>
      </c>
      <c r="AI88">
        <v>0</v>
      </c>
      <c r="AJ88">
        <v>0</v>
      </c>
      <c r="AK88">
        <v>7.7859999999999996</v>
      </c>
      <c r="AL88">
        <v>0</v>
      </c>
      <c r="AM88">
        <v>0</v>
      </c>
      <c r="AN88">
        <v>0.76519999999999999</v>
      </c>
      <c r="AO88">
        <v>0</v>
      </c>
      <c r="AP88">
        <v>0.35370972000000001</v>
      </c>
      <c r="AQ88">
        <v>4.6778600000000008</v>
      </c>
      <c r="AR88">
        <v>2.7096575999999999</v>
      </c>
      <c r="AS88">
        <v>4.5397809599999999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25.189874423960969</v>
      </c>
      <c r="BB88">
        <f t="shared" si="1"/>
        <v>622.36474809389495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8.9186999999999994</v>
      </c>
      <c r="L89">
        <v>367.71606900000006</v>
      </c>
      <c r="M89">
        <v>28.225600000000004</v>
      </c>
      <c r="N89">
        <v>36.243749999999999</v>
      </c>
      <c r="O89">
        <v>0</v>
      </c>
      <c r="P89">
        <v>38.530245000000008</v>
      </c>
      <c r="Q89">
        <v>5.6088593080000004</v>
      </c>
      <c r="R89">
        <v>10.929136399999999</v>
      </c>
      <c r="S89">
        <v>6.9603716000000011</v>
      </c>
      <c r="T89">
        <v>0</v>
      </c>
      <c r="U89">
        <v>25.6957272</v>
      </c>
      <c r="V89">
        <v>5.566009100719425</v>
      </c>
      <c r="W89">
        <v>14.236840014388488</v>
      </c>
      <c r="X89">
        <v>45.262887814748204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1.1808732</v>
      </c>
      <c r="AF89">
        <v>2.7225000000000001</v>
      </c>
      <c r="AG89">
        <v>13.368625919999999</v>
      </c>
      <c r="AH89">
        <v>0</v>
      </c>
      <c r="AI89">
        <v>0</v>
      </c>
      <c r="AJ89">
        <v>0</v>
      </c>
      <c r="AK89">
        <v>7.7859999999999996</v>
      </c>
      <c r="AL89">
        <v>0</v>
      </c>
      <c r="AM89">
        <v>0</v>
      </c>
      <c r="AN89">
        <v>0.76519999999999999</v>
      </c>
      <c r="AO89">
        <v>0</v>
      </c>
      <c r="AP89">
        <v>1.5327421199999998</v>
      </c>
      <c r="AQ89">
        <v>2.1262999999999996</v>
      </c>
      <c r="AR89">
        <v>6.0967296000000006</v>
      </c>
      <c r="AS89">
        <v>4.5397809599999999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24.663103421691204</v>
      </c>
      <c r="BB89">
        <f t="shared" si="1"/>
        <v>609.34984381616471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8.9186999999999994</v>
      </c>
      <c r="L90">
        <v>367.71606900000006</v>
      </c>
      <c r="M90">
        <v>28.225600000000004</v>
      </c>
      <c r="N90">
        <v>36.243749999999999</v>
      </c>
      <c r="O90">
        <v>0</v>
      </c>
      <c r="P90">
        <v>38.530245000000008</v>
      </c>
      <c r="Q90">
        <v>5.6088593080000004</v>
      </c>
      <c r="R90">
        <v>10.929136399999999</v>
      </c>
      <c r="S90">
        <v>6.9603716000000011</v>
      </c>
      <c r="T90">
        <v>0</v>
      </c>
      <c r="U90">
        <v>25.6957272</v>
      </c>
      <c r="V90">
        <v>5.566009100719425</v>
      </c>
      <c r="W90">
        <v>14.236840014388488</v>
      </c>
      <c r="X90">
        <v>45.262887814748204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1.1808732</v>
      </c>
      <c r="AF90">
        <v>2.7225000000000001</v>
      </c>
      <c r="AG90">
        <v>13.368625919999999</v>
      </c>
      <c r="AH90">
        <v>0</v>
      </c>
      <c r="AI90">
        <v>0</v>
      </c>
      <c r="AJ90">
        <v>0</v>
      </c>
      <c r="AK90">
        <v>7.7859999999999996</v>
      </c>
      <c r="AL90">
        <v>0</v>
      </c>
      <c r="AM90">
        <v>0</v>
      </c>
      <c r="AN90">
        <v>0.76519999999999999</v>
      </c>
      <c r="AO90">
        <v>0</v>
      </c>
      <c r="AP90">
        <v>1.5327421199999998</v>
      </c>
      <c r="AQ90">
        <v>0</v>
      </c>
      <c r="AR90">
        <v>6.0967296000000006</v>
      </c>
      <c r="AS90">
        <v>4.5397809599999999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24.580390351691204</v>
      </c>
      <c r="BB90">
        <f t="shared" si="1"/>
        <v>607.30625688616465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8.9186999999999994</v>
      </c>
      <c r="L91">
        <v>315.35348500000003</v>
      </c>
      <c r="M91">
        <v>28.225600000000004</v>
      </c>
      <c r="N91">
        <v>36.243749999999999</v>
      </c>
      <c r="O91">
        <v>0</v>
      </c>
      <c r="P91">
        <v>39.692250000000001</v>
      </c>
      <c r="Q91">
        <v>3.5532993079999997</v>
      </c>
      <c r="R91">
        <v>8.1202903600000003</v>
      </c>
      <c r="S91">
        <v>5.3599494000000014</v>
      </c>
      <c r="T91">
        <v>0</v>
      </c>
      <c r="U91">
        <v>25.6957272</v>
      </c>
      <c r="V91">
        <v>5.566009100719425</v>
      </c>
      <c r="W91">
        <v>14.236840014388488</v>
      </c>
      <c r="X91">
        <v>45.262887814748204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1.1808732</v>
      </c>
      <c r="AF91">
        <v>2.7225000000000001</v>
      </c>
      <c r="AG91">
        <v>13.368625919999999</v>
      </c>
      <c r="AH91">
        <v>0</v>
      </c>
      <c r="AI91">
        <v>0</v>
      </c>
      <c r="AJ91">
        <v>0</v>
      </c>
      <c r="AK91">
        <v>7.7859999999999996</v>
      </c>
      <c r="AL91">
        <v>0</v>
      </c>
      <c r="AM91">
        <v>0</v>
      </c>
      <c r="AN91">
        <v>0.76519999999999999</v>
      </c>
      <c r="AO91">
        <v>0</v>
      </c>
      <c r="AP91">
        <v>0.35370972000000001</v>
      </c>
      <c r="AQ91">
        <v>0</v>
      </c>
      <c r="AR91">
        <v>6.0967296000000006</v>
      </c>
      <c r="AS91">
        <v>4.5397809599999999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22.291341640491119</v>
      </c>
      <c r="BB91">
        <f t="shared" si="1"/>
        <v>550.75086595736491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8.2719079300000029</v>
      </c>
      <c r="L92">
        <v>318.85199999999998</v>
      </c>
      <c r="M92">
        <v>28.225600000000004</v>
      </c>
      <c r="N92">
        <v>36.243749999999999</v>
      </c>
      <c r="O92">
        <v>0</v>
      </c>
      <c r="P92">
        <v>40.497600000000006</v>
      </c>
      <c r="Q92">
        <v>5.6088593080000004</v>
      </c>
      <c r="R92">
        <v>10.929136399999999</v>
      </c>
      <c r="S92">
        <v>6.9603716000000011</v>
      </c>
      <c r="T92">
        <v>0</v>
      </c>
      <c r="U92">
        <v>25.6957272</v>
      </c>
      <c r="V92">
        <v>5.566009100719425</v>
      </c>
      <c r="W92">
        <v>14.236840014388488</v>
      </c>
      <c r="X92">
        <v>45.262887814748204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1.1808732</v>
      </c>
      <c r="AF92">
        <v>2.7225000000000001</v>
      </c>
      <c r="AG92">
        <v>13.368625919999999</v>
      </c>
      <c r="AH92">
        <v>0</v>
      </c>
      <c r="AI92">
        <v>0</v>
      </c>
      <c r="AJ92">
        <v>0</v>
      </c>
      <c r="AK92">
        <v>7.7859999999999996</v>
      </c>
      <c r="AL92">
        <v>0</v>
      </c>
      <c r="AM92">
        <v>0</v>
      </c>
      <c r="AN92">
        <v>0.76519999999999999</v>
      </c>
      <c r="AO92">
        <v>0</v>
      </c>
      <c r="AP92">
        <v>0.43231187999999993</v>
      </c>
      <c r="AQ92">
        <v>0</v>
      </c>
      <c r="AR92">
        <v>6.0967296000000006</v>
      </c>
      <c r="AS92">
        <v>4.5397809599999999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22.68814100239112</v>
      </c>
      <c r="BB92">
        <f t="shared" si="1"/>
        <v>560.55456992546488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6.8125990000000014</v>
      </c>
      <c r="L93">
        <v>301.13799999999998</v>
      </c>
      <c r="M93">
        <v>28.225600000000004</v>
      </c>
      <c r="N93">
        <v>36.243749999999999</v>
      </c>
      <c r="O93">
        <v>0</v>
      </c>
      <c r="P93">
        <v>41.417999999999999</v>
      </c>
      <c r="Q93">
        <v>3.5532993079999997</v>
      </c>
      <c r="R93">
        <v>7.0992792883999991</v>
      </c>
      <c r="S93">
        <v>4.4763654000000006</v>
      </c>
      <c r="T93">
        <v>0</v>
      </c>
      <c r="U93">
        <v>25.6957272</v>
      </c>
      <c r="V93">
        <v>3.8583521942446048</v>
      </c>
      <c r="W93">
        <v>11.403351978417266</v>
      </c>
      <c r="X93">
        <v>37.513866079136697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1.1808732</v>
      </c>
      <c r="AF93">
        <v>2.7225000000000001</v>
      </c>
      <c r="AG93">
        <v>13.368625919999999</v>
      </c>
      <c r="AH93">
        <v>0</v>
      </c>
      <c r="AI93">
        <v>0</v>
      </c>
      <c r="AJ93">
        <v>0</v>
      </c>
      <c r="AK93">
        <v>7.7859999999999996</v>
      </c>
      <c r="AL93">
        <v>0</v>
      </c>
      <c r="AM93">
        <v>0</v>
      </c>
      <c r="AN93">
        <v>0.76519999999999999</v>
      </c>
      <c r="AO93">
        <v>0</v>
      </c>
      <c r="AP93">
        <v>0.43231187999999993</v>
      </c>
      <c r="AQ93">
        <v>0</v>
      </c>
      <c r="AR93">
        <v>2.7096575999999999</v>
      </c>
      <c r="AS93">
        <v>4.5397809599999999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21.042687633232099</v>
      </c>
      <c r="BB93">
        <f t="shared" si="1"/>
        <v>519.90045237496656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6.2122650000000004</v>
      </c>
      <c r="L94">
        <v>301.13799999999998</v>
      </c>
      <c r="M94">
        <v>28.225600000000004</v>
      </c>
      <c r="N94">
        <v>36.243749999999999</v>
      </c>
      <c r="O94">
        <v>0</v>
      </c>
      <c r="P94">
        <v>41.878200000000007</v>
      </c>
      <c r="Q94">
        <v>3.5532993079999997</v>
      </c>
      <c r="R94">
        <v>7.0992792883999991</v>
      </c>
      <c r="S94">
        <v>4.4763654000000006</v>
      </c>
      <c r="T94">
        <v>0</v>
      </c>
      <c r="U94">
        <v>25.6957272</v>
      </c>
      <c r="V94">
        <v>3.8583521942446048</v>
      </c>
      <c r="W94">
        <v>11.403351978417266</v>
      </c>
      <c r="X94">
        <v>37.513866079136697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</v>
      </c>
      <c r="AF94">
        <v>2.7225000000000001</v>
      </c>
      <c r="AG94">
        <v>13.368625919999999</v>
      </c>
      <c r="AH94">
        <v>0</v>
      </c>
      <c r="AI94">
        <v>0</v>
      </c>
      <c r="AJ94">
        <v>0</v>
      </c>
      <c r="AK94">
        <v>7.7859999999999996</v>
      </c>
      <c r="AL94">
        <v>0</v>
      </c>
      <c r="AM94">
        <v>0</v>
      </c>
      <c r="AN94">
        <v>0.76519999999999999</v>
      </c>
      <c r="AO94">
        <v>0</v>
      </c>
      <c r="AP94">
        <v>0.43231187999999993</v>
      </c>
      <c r="AQ94">
        <v>0</v>
      </c>
      <c r="AR94">
        <v>2.7096575999999999</v>
      </c>
      <c r="AS94">
        <v>4.5397809599999999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21.037236420632105</v>
      </c>
      <c r="BB94">
        <f t="shared" si="1"/>
        <v>519.76576958756652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5.2590190000000003</v>
      </c>
      <c r="L95">
        <v>301.13799999999998</v>
      </c>
      <c r="M95">
        <v>28.225600000000004</v>
      </c>
      <c r="N95">
        <v>36.243749999999999</v>
      </c>
      <c r="O95">
        <v>0</v>
      </c>
      <c r="P95">
        <v>33.62520330000001</v>
      </c>
      <c r="Q95">
        <v>2.1475999999999997</v>
      </c>
      <c r="R95">
        <v>6.5235396356000006</v>
      </c>
      <c r="S95">
        <v>4.4763654000000006</v>
      </c>
      <c r="T95">
        <v>0</v>
      </c>
      <c r="U95">
        <v>25.6957272</v>
      </c>
      <c r="V95">
        <v>3.8583521942446048</v>
      </c>
      <c r="W95">
        <v>6.6845743884892093</v>
      </c>
      <c r="X95">
        <v>32.055034280575534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</v>
      </c>
      <c r="AF95">
        <v>2.7225000000000001</v>
      </c>
      <c r="AG95">
        <v>13.368625919999999</v>
      </c>
      <c r="AH95">
        <v>0</v>
      </c>
      <c r="AI95">
        <v>0</v>
      </c>
      <c r="AJ95">
        <v>0</v>
      </c>
      <c r="AK95">
        <v>7.7859999999999996</v>
      </c>
      <c r="AL95">
        <v>0</v>
      </c>
      <c r="AM95">
        <v>0</v>
      </c>
      <c r="AN95">
        <v>0.76519999999999999</v>
      </c>
      <c r="AO95">
        <v>0</v>
      </c>
      <c r="AP95">
        <v>0.43231187999999993</v>
      </c>
      <c r="AQ95">
        <v>0</v>
      </c>
      <c r="AR95">
        <v>2.7096575999999999</v>
      </c>
      <c r="AS95">
        <v>3.3016588799999997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20.157963615675275</v>
      </c>
      <c r="BB95">
        <f t="shared" si="1"/>
        <v>498.04162926323409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5.1497562529000005</v>
      </c>
      <c r="L96">
        <v>301.13799999999998</v>
      </c>
      <c r="M96">
        <v>28.225600000000004</v>
      </c>
      <c r="N96">
        <v>36.243749999999999</v>
      </c>
      <c r="O96">
        <v>0</v>
      </c>
      <c r="P96">
        <v>32.845701200000001</v>
      </c>
      <c r="Q96">
        <v>2.1475999999999997</v>
      </c>
      <c r="R96">
        <v>6.5235396356000006</v>
      </c>
      <c r="S96">
        <v>3.9492477180000001</v>
      </c>
      <c r="T96">
        <v>0</v>
      </c>
      <c r="U96">
        <v>25.6957272</v>
      </c>
      <c r="V96">
        <v>2.334274388489209</v>
      </c>
      <c r="W96">
        <v>3.0683453237410068</v>
      </c>
      <c r="X96">
        <v>18.716906474820146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</v>
      </c>
      <c r="AF96">
        <v>2.7225000000000001</v>
      </c>
      <c r="AG96">
        <v>13.368625919999999</v>
      </c>
      <c r="AH96">
        <v>0</v>
      </c>
      <c r="AI96">
        <v>0</v>
      </c>
      <c r="AJ96">
        <v>0</v>
      </c>
      <c r="AK96">
        <v>7.7859999999999996</v>
      </c>
      <c r="AL96">
        <v>0</v>
      </c>
      <c r="AM96">
        <v>0</v>
      </c>
      <c r="AN96">
        <v>0.76519999999999999</v>
      </c>
      <c r="AO96">
        <v>0</v>
      </c>
      <c r="AP96">
        <v>0.43231187999999993</v>
      </c>
      <c r="AQ96">
        <v>0</v>
      </c>
      <c r="AR96">
        <v>2.7096575999999999</v>
      </c>
      <c r="AS96">
        <v>3.3016588799999997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19.384074917622041</v>
      </c>
      <c r="BB96">
        <f t="shared" si="1"/>
        <v>478.92120075592828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5.1497964213000005</v>
      </c>
      <c r="L97">
        <v>301.13799999999998</v>
      </c>
      <c r="M97">
        <v>28.225600000000004</v>
      </c>
      <c r="N97">
        <v>36.243749999999999</v>
      </c>
      <c r="O97">
        <v>0</v>
      </c>
      <c r="P97">
        <v>32.845701200000001</v>
      </c>
      <c r="Q97">
        <v>2.1475999999999997</v>
      </c>
      <c r="R97">
        <v>6.5235396356000006</v>
      </c>
      <c r="S97">
        <v>3.9492477180000001</v>
      </c>
      <c r="T97">
        <v>0</v>
      </c>
      <c r="U97">
        <v>25.6957272</v>
      </c>
      <c r="V97">
        <v>2.334274388489209</v>
      </c>
      <c r="W97">
        <v>3.0683453237410068</v>
      </c>
      <c r="X97">
        <v>15.341726618705035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</v>
      </c>
      <c r="AF97">
        <v>2.7225000000000001</v>
      </c>
      <c r="AG97">
        <v>13.368625919999999</v>
      </c>
      <c r="AH97">
        <v>0</v>
      </c>
      <c r="AI97">
        <v>0</v>
      </c>
      <c r="AJ97">
        <v>0</v>
      </c>
      <c r="AK97">
        <v>7.7859999999999996</v>
      </c>
      <c r="AL97">
        <v>0</v>
      </c>
      <c r="AM97">
        <v>0</v>
      </c>
      <c r="AN97">
        <v>0.76519999999999999</v>
      </c>
      <c r="AO97">
        <v>0</v>
      </c>
      <c r="AP97">
        <v>0.43231187999999993</v>
      </c>
      <c r="AQ97">
        <v>0</v>
      </c>
      <c r="AR97">
        <v>2.7096575999999999</v>
      </c>
      <c r="AS97">
        <v>3.0953052000000003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19.244754867819157</v>
      </c>
      <c r="BB97">
        <f t="shared" si="1"/>
        <v>475.47902743801609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5.1497562529000005</v>
      </c>
      <c r="L98">
        <v>304.5310803863</v>
      </c>
      <c r="M98">
        <v>28.225600000000004</v>
      </c>
      <c r="N98">
        <v>36.243749999999999</v>
      </c>
      <c r="O98">
        <v>0</v>
      </c>
      <c r="P98">
        <v>32.845701200000001</v>
      </c>
      <c r="Q98">
        <v>2.1475999999999997</v>
      </c>
      <c r="R98">
        <v>6.5235396356000006</v>
      </c>
      <c r="S98">
        <v>3.9492477180000001</v>
      </c>
      <c r="T98">
        <v>0</v>
      </c>
      <c r="U98">
        <v>25.6957272</v>
      </c>
      <c r="V98">
        <v>2.334274388489209</v>
      </c>
      <c r="W98">
        <v>3.0683453237410068</v>
      </c>
      <c r="X98">
        <v>15.341726618705035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</v>
      </c>
      <c r="AF98">
        <v>2.7225000000000001</v>
      </c>
      <c r="AG98">
        <v>13.368625919999999</v>
      </c>
      <c r="AH98">
        <v>0</v>
      </c>
      <c r="AI98">
        <v>0</v>
      </c>
      <c r="AJ98">
        <v>0</v>
      </c>
      <c r="AK98">
        <v>7.7859999999999996</v>
      </c>
      <c r="AL98">
        <v>0</v>
      </c>
      <c r="AM98">
        <v>0</v>
      </c>
      <c r="AN98">
        <v>0.76519999999999999</v>
      </c>
      <c r="AO98">
        <v>0</v>
      </c>
      <c r="AP98">
        <v>0.43231187999999993</v>
      </c>
      <c r="AQ98">
        <v>0</v>
      </c>
      <c r="AR98">
        <v>2.7096575999999999</v>
      </c>
      <c r="AS98">
        <v>3.0953052000000003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19.376743862819179</v>
      </c>
      <c r="BB98">
        <f t="shared" si="1"/>
        <v>478.74007866091608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0.18792787909032493</v>
      </c>
      <c r="L99">
        <f t="shared" si="2"/>
        <v>9.6260207514465748</v>
      </c>
      <c r="M99">
        <f t="shared" si="2"/>
        <v>0.59668108448000057</v>
      </c>
      <c r="N99">
        <f t="shared" si="2"/>
        <v>0.81600074588111238</v>
      </c>
      <c r="O99">
        <f t="shared" si="2"/>
        <v>0</v>
      </c>
      <c r="P99">
        <f t="shared" si="2"/>
        <v>0.85570738883499953</v>
      </c>
      <c r="Q99">
        <f t="shared" si="2"/>
        <v>0.10703840289739992</v>
      </c>
      <c r="R99">
        <f t="shared" si="2"/>
        <v>0.24640753544809996</v>
      </c>
      <c r="S99">
        <f t="shared" si="2"/>
        <v>0.15388462971700018</v>
      </c>
      <c r="T99">
        <f t="shared" si="2"/>
        <v>0</v>
      </c>
      <c r="U99">
        <f t="shared" si="2"/>
        <v>0.5572429492499994</v>
      </c>
      <c r="V99">
        <f t="shared" si="2"/>
        <v>9.460001146124114E-2</v>
      </c>
      <c r="W99">
        <f t="shared" si="2"/>
        <v>0.25769629833453228</v>
      </c>
      <c r="X99">
        <f t="shared" si="2"/>
        <v>0.88445239208183579</v>
      </c>
      <c r="Y99">
        <f t="shared" si="2"/>
        <v>0</v>
      </c>
      <c r="Z99">
        <f t="shared" si="2"/>
        <v>2.7647205299999998E-2</v>
      </c>
      <c r="AA99">
        <f t="shared" si="2"/>
        <v>4.8471976279999988E-2</v>
      </c>
      <c r="AB99">
        <f t="shared" si="2"/>
        <v>3.9886297932000006E-2</v>
      </c>
      <c r="AC99">
        <f t="shared" si="2"/>
        <v>3.0277631799999986E-2</v>
      </c>
      <c r="AD99">
        <f t="shared" si="2"/>
        <v>3.922124297E-2</v>
      </c>
      <c r="AE99">
        <f t="shared" si="2"/>
        <v>6.6901977521600028E-2</v>
      </c>
      <c r="AF99">
        <f t="shared" si="2"/>
        <v>7.7228250000000123E-2</v>
      </c>
      <c r="AG99">
        <f t="shared" si="2"/>
        <v>0.32084702207999943</v>
      </c>
      <c r="AH99">
        <f t="shared" si="2"/>
        <v>0.18587997258999991</v>
      </c>
      <c r="AI99">
        <f t="shared" si="2"/>
        <v>1.4743504100000001E-2</v>
      </c>
      <c r="AJ99">
        <f t="shared" si="2"/>
        <v>0</v>
      </c>
      <c r="AK99">
        <f t="shared" si="2"/>
        <v>0.18686399999999959</v>
      </c>
      <c r="AL99">
        <f t="shared" si="2"/>
        <v>0</v>
      </c>
      <c r="AM99">
        <f t="shared" si="2"/>
        <v>0</v>
      </c>
      <c r="AN99">
        <f t="shared" si="2"/>
        <v>1.8364799999999976E-2</v>
      </c>
      <c r="AO99">
        <f t="shared" si="2"/>
        <v>0</v>
      </c>
      <c r="AP99">
        <f t="shared" si="2"/>
        <v>1.432524366E-2</v>
      </c>
      <c r="AQ99">
        <f t="shared" si="2"/>
        <v>0.13859609999999997</v>
      </c>
      <c r="AR99">
        <f t="shared" si="2"/>
        <v>0.11414432640000008</v>
      </c>
      <c r="AS99">
        <f t="shared" si="2"/>
        <v>9.8802141983999892E-2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0.61484801633471553</v>
      </c>
      <c r="BB99">
        <f t="shared" si="1"/>
        <v>15.191013745206002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6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0.43753200000000092</v>
      </c>
      <c r="BB3">
        <f>SUM(B3:AZ3)-BA3</f>
        <v>10.810067999999999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0.43753200000000092</v>
      </c>
      <c r="BB4">
        <f t="shared" ref="BB4:BB67" si="0">SUM(B4:AZ4)-BA4</f>
        <v>10.810067999999999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0.43753200000000092</v>
      </c>
      <c r="BB5">
        <f t="shared" si="0"/>
        <v>10.810067999999999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0.43753200000000092</v>
      </c>
      <c r="BB6">
        <f t="shared" si="0"/>
        <v>10.810067999999999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0.43753200000000092</v>
      </c>
      <c r="BB7">
        <f t="shared" si="0"/>
        <v>10.810067999999999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0.34776600000000002</v>
      </c>
      <c r="BB8">
        <f t="shared" si="0"/>
        <v>8.5922339999999995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0.43753200000000092</v>
      </c>
      <c r="BB9">
        <f t="shared" si="0"/>
        <v>10.810067999999999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0.43753200000000092</v>
      </c>
      <c r="BB10">
        <f t="shared" si="0"/>
        <v>10.810067999999999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0.43753200000000092</v>
      </c>
      <c r="BB11">
        <f t="shared" si="0"/>
        <v>10.810067999999999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0.43753200000000092</v>
      </c>
      <c r="BB12">
        <f t="shared" si="0"/>
        <v>10.810067999999999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0.43753200000000092</v>
      </c>
      <c r="BB13">
        <f t="shared" si="0"/>
        <v>10.810067999999999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0.43753200000000092</v>
      </c>
      <c r="BB14">
        <f t="shared" si="0"/>
        <v>10.810067999999999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11.17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0.43451300000000082</v>
      </c>
      <c r="BB15">
        <f t="shared" si="0"/>
        <v>10.735486999999999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0.43753200000000092</v>
      </c>
      <c r="BB16">
        <f t="shared" si="0"/>
        <v>10.810067999999999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0.43753200000000092</v>
      </c>
      <c r="BB17">
        <f t="shared" si="0"/>
        <v>10.810067999999999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0.43753200000000092</v>
      </c>
      <c r="BB18">
        <f t="shared" si="0"/>
        <v>10.810067999999999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0.43753200000000092</v>
      </c>
      <c r="BB19">
        <f t="shared" si="0"/>
        <v>10.810067999999999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0.43753200000000092</v>
      </c>
      <c r="BB20">
        <f t="shared" si="0"/>
        <v>10.810067999999999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0.43753200000000092</v>
      </c>
      <c r="BB21">
        <f t="shared" si="0"/>
        <v>10.810067999999999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0.43753200000000092</v>
      </c>
      <c r="BB22">
        <f t="shared" si="0"/>
        <v>10.810067999999999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0.43753200000000092</v>
      </c>
      <c r="BB23">
        <f t="shared" si="0"/>
        <v>10.810067999999999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0.43753200000000092</v>
      </c>
      <c r="BB24">
        <f t="shared" si="0"/>
        <v>10.810067999999999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0.43753200000000092</v>
      </c>
      <c r="BB25">
        <f t="shared" si="0"/>
        <v>10.810067999999999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0.43753200000000092</v>
      </c>
      <c r="BB26">
        <f t="shared" si="0"/>
        <v>10.810067999999999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0.43753200000000092</v>
      </c>
      <c r="BB27">
        <f t="shared" si="0"/>
        <v>10.810067999999999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0.43753200000000092</v>
      </c>
      <c r="BB28">
        <f t="shared" si="0"/>
        <v>10.810067999999999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0.43753200000000092</v>
      </c>
      <c r="BB29">
        <f t="shared" si="0"/>
        <v>10.810067999999999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0.43753200000000092</v>
      </c>
      <c r="BB30">
        <f t="shared" si="0"/>
        <v>10.810067999999999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0.43753200000000092</v>
      </c>
      <c r="BB31">
        <f t="shared" si="0"/>
        <v>10.810067999999999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0.43753200000000092</v>
      </c>
      <c r="BB32">
        <f t="shared" si="0"/>
        <v>10.810067999999999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0.43753200000000092</v>
      </c>
      <c r="BB33">
        <f t="shared" si="0"/>
        <v>10.810067999999999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0.43753200000000092</v>
      </c>
      <c r="BB34">
        <f t="shared" si="0"/>
        <v>10.810067999999999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0.43753200000000092</v>
      </c>
      <c r="BB35">
        <f t="shared" si="0"/>
        <v>10.810067999999999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0.43753200000000092</v>
      </c>
      <c r="BB36">
        <f t="shared" si="0"/>
        <v>10.810067999999999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0.43753200000000092</v>
      </c>
      <c r="BB37">
        <f t="shared" si="0"/>
        <v>10.810067999999999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0.43753200000000092</v>
      </c>
      <c r="BB38">
        <f t="shared" si="0"/>
        <v>10.810067999999999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0.43753200000000092</v>
      </c>
      <c r="BB39">
        <f t="shared" si="0"/>
        <v>10.810067999999999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0.43753200000000092</v>
      </c>
      <c r="BB40">
        <f t="shared" si="0"/>
        <v>10.810067999999999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0.43753200000000092</v>
      </c>
      <c r="BB41">
        <f t="shared" si="0"/>
        <v>10.810067999999999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0.43753200000000092</v>
      </c>
      <c r="BB42">
        <f t="shared" si="0"/>
        <v>10.810067999999999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0.43753200000000092</v>
      </c>
      <c r="BB43">
        <f t="shared" si="0"/>
        <v>10.810067999999999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0.43753200000000092</v>
      </c>
      <c r="BB44">
        <f t="shared" si="0"/>
        <v>10.810067999999999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0.43753200000000092</v>
      </c>
      <c r="BB45">
        <f t="shared" si="0"/>
        <v>10.810067999999999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0.43753200000000092</v>
      </c>
      <c r="BB46">
        <f t="shared" si="0"/>
        <v>10.810067999999999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0.43753200000000092</v>
      </c>
      <c r="BB47">
        <f t="shared" si="0"/>
        <v>10.810067999999999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0.43753200000000092</v>
      </c>
      <c r="BB48">
        <f t="shared" si="0"/>
        <v>10.810067999999999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0.43753200000000092</v>
      </c>
      <c r="BB49">
        <f t="shared" si="0"/>
        <v>10.810067999999999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0.43753200000000092</v>
      </c>
      <c r="BB50">
        <f t="shared" si="0"/>
        <v>10.810067999999999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0.43753200000000092</v>
      </c>
      <c r="BB51">
        <f t="shared" si="0"/>
        <v>10.810067999999999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0.43753200000000092</v>
      </c>
      <c r="BB52">
        <f t="shared" si="0"/>
        <v>10.810067999999999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0.43753200000000092</v>
      </c>
      <c r="BB53">
        <f t="shared" si="0"/>
        <v>10.810067999999999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0.43753200000000092</v>
      </c>
      <c r="BB54">
        <f t="shared" si="0"/>
        <v>10.810067999999999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0.43753200000000092</v>
      </c>
      <c r="BB55">
        <f t="shared" si="0"/>
        <v>10.810067999999999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0.43753200000000092</v>
      </c>
      <c r="BB56">
        <f t="shared" si="0"/>
        <v>10.810067999999999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0.43753200000000092</v>
      </c>
      <c r="BB57">
        <f t="shared" si="0"/>
        <v>10.810067999999999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0.43753200000000092</v>
      </c>
      <c r="BB58">
        <f t="shared" si="0"/>
        <v>10.810067999999999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0.43753200000000092</v>
      </c>
      <c r="BB59">
        <f t="shared" si="0"/>
        <v>10.810067999999999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0.43753200000000092</v>
      </c>
      <c r="BB60">
        <f t="shared" si="0"/>
        <v>10.810067999999999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0.43753200000000092</v>
      </c>
      <c r="BB61">
        <f t="shared" si="0"/>
        <v>10.810067999999999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0.43753200000000092</v>
      </c>
      <c r="BB62">
        <f t="shared" si="0"/>
        <v>10.810067999999999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0.43753200000000092</v>
      </c>
      <c r="BB63">
        <f t="shared" si="0"/>
        <v>10.810067999999999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0.43753200000000092</v>
      </c>
      <c r="BB64">
        <f t="shared" si="0"/>
        <v>10.810067999999999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0.43753200000000092</v>
      </c>
      <c r="BB65">
        <f t="shared" si="0"/>
        <v>10.810067999999999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0.43753200000000092</v>
      </c>
      <c r="BB66">
        <f t="shared" si="0"/>
        <v>10.810067999999999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0.43753200000000092</v>
      </c>
      <c r="BB67">
        <f t="shared" si="0"/>
        <v>10.810067999999999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0.43753200000000092</v>
      </c>
      <c r="BB68">
        <f t="shared" ref="BB68:BB99" si="1">SUM(B68:AZ68)-BA68</f>
        <v>10.810067999999999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0.43753200000000092</v>
      </c>
      <c r="BB69">
        <f t="shared" si="1"/>
        <v>10.810067999999999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0.43753200000000092</v>
      </c>
      <c r="BB70">
        <f t="shared" si="1"/>
        <v>10.810067999999999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0.43753200000000092</v>
      </c>
      <c r="BB71">
        <f t="shared" si="1"/>
        <v>10.810067999999999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0.43753200000000092</v>
      </c>
      <c r="BB72">
        <f t="shared" si="1"/>
        <v>10.810067999999999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0.43753200000000092</v>
      </c>
      <c r="BB73">
        <f t="shared" si="1"/>
        <v>10.810067999999999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0.43753200000000092</v>
      </c>
      <c r="BB74">
        <f t="shared" si="1"/>
        <v>10.810067999999999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0.43753200000000092</v>
      </c>
      <c r="BB75">
        <f t="shared" si="1"/>
        <v>10.810067999999999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0.43753200000000092</v>
      </c>
      <c r="BB76">
        <f t="shared" si="1"/>
        <v>10.810067999999999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0.43753200000000092</v>
      </c>
      <c r="BB77">
        <f t="shared" si="1"/>
        <v>10.810067999999999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0.43753200000000092</v>
      </c>
      <c r="BB78">
        <f t="shared" si="1"/>
        <v>10.810067999999999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0.43753200000000092</v>
      </c>
      <c r="BB79">
        <f t="shared" si="1"/>
        <v>10.810067999999999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0.43753200000000092</v>
      </c>
      <c r="BB80">
        <f t="shared" si="1"/>
        <v>10.810067999999999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0.43753200000000092</v>
      </c>
      <c r="BB81">
        <f t="shared" si="1"/>
        <v>10.810067999999999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0.43753200000000092</v>
      </c>
      <c r="BB82">
        <f t="shared" si="1"/>
        <v>10.810067999999999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0.43753200000000092</v>
      </c>
      <c r="BB83">
        <f t="shared" si="1"/>
        <v>10.810067999999999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0.43753200000000092</v>
      </c>
      <c r="BB84">
        <f t="shared" si="1"/>
        <v>10.810067999999999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0.43753200000000092</v>
      </c>
      <c r="BB85">
        <f t="shared" si="1"/>
        <v>10.810067999999999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0.43753200000000092</v>
      </c>
      <c r="BB86">
        <f t="shared" si="1"/>
        <v>10.810067999999999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0.43753200000000092</v>
      </c>
      <c r="BB87">
        <f t="shared" si="1"/>
        <v>10.810067999999999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0.43753200000000092</v>
      </c>
      <c r="BB88">
        <f t="shared" si="1"/>
        <v>10.810067999999999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0.43753200000000092</v>
      </c>
      <c r="BB89">
        <f t="shared" si="1"/>
        <v>10.810067999999999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0.43753200000000092</v>
      </c>
      <c r="BB90">
        <f t="shared" si="1"/>
        <v>10.810067999999999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0.43753200000000092</v>
      </c>
      <c r="BB91">
        <f t="shared" si="1"/>
        <v>10.810067999999999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0.43753200000000092</v>
      </c>
      <c r="BB92">
        <f t="shared" si="1"/>
        <v>10.810067999999999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0.43753200000000092</v>
      </c>
      <c r="BB93">
        <f t="shared" si="1"/>
        <v>10.810067999999999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0.43753200000000092</v>
      </c>
      <c r="BB94">
        <f t="shared" si="1"/>
        <v>10.810067999999999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0.43753200000000092</v>
      </c>
      <c r="BB95">
        <f t="shared" si="1"/>
        <v>10.810067999999999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0.43753200000000092</v>
      </c>
      <c r="BB96">
        <f t="shared" si="1"/>
        <v>10.810067999999999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0.43753200000000092</v>
      </c>
      <c r="BB97">
        <f t="shared" si="1"/>
        <v>10.810067999999999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0.43753200000000092</v>
      </c>
      <c r="BB98">
        <f t="shared" si="1"/>
        <v>10.810067999999999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0.2693461000000002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1.0477571750000041E-2</v>
      </c>
      <c r="BB99">
        <f t="shared" si="1"/>
        <v>0.25886852825000017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277.58</v>
      </c>
      <c r="L3" s="198">
        <v>85.24</v>
      </c>
      <c r="M3" s="198">
        <v>58.62</v>
      </c>
      <c r="N3" s="198">
        <v>49.86</v>
      </c>
      <c r="O3" s="198">
        <v>35.21</v>
      </c>
      <c r="P3" s="198">
        <v>6.73</v>
      </c>
      <c r="Q3" s="198">
        <v>4.8099999999999996</v>
      </c>
      <c r="R3" s="198">
        <v>9.34</v>
      </c>
      <c r="S3" s="198">
        <v>6</v>
      </c>
      <c r="T3" s="198">
        <v>0</v>
      </c>
      <c r="U3" s="198">
        <v>49.74</v>
      </c>
      <c r="V3" s="198">
        <v>2.88</v>
      </c>
      <c r="W3" s="198">
        <v>4.8</v>
      </c>
      <c r="X3" s="198">
        <v>19.22</v>
      </c>
      <c r="Y3" s="198">
        <v>0</v>
      </c>
      <c r="Z3" s="198">
        <v>78.81</v>
      </c>
      <c r="AA3" s="198">
        <v>19.22</v>
      </c>
      <c r="AB3" s="198">
        <v>0</v>
      </c>
      <c r="AC3" s="198">
        <v>13.56</v>
      </c>
      <c r="AD3" s="198">
        <v>0</v>
      </c>
      <c r="AE3" s="198">
        <v>0</v>
      </c>
      <c r="AF3" s="198">
        <v>0</v>
      </c>
      <c r="AG3" s="198">
        <v>31.68</v>
      </c>
      <c r="AH3" s="198">
        <v>0</v>
      </c>
      <c r="AI3" s="198">
        <v>12.73</v>
      </c>
      <c r="AJ3" s="198">
        <v>0</v>
      </c>
      <c r="AK3" s="198">
        <v>76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277.58</v>
      </c>
      <c r="L4" s="198">
        <v>85.24</v>
      </c>
      <c r="M4" s="198">
        <v>24.03</v>
      </c>
      <c r="N4" s="198">
        <v>49.86</v>
      </c>
      <c r="O4" s="198">
        <v>35.21</v>
      </c>
      <c r="P4" s="198">
        <v>6.73</v>
      </c>
      <c r="Q4" s="198">
        <v>4.8099999999999996</v>
      </c>
      <c r="R4" s="198">
        <v>9.34</v>
      </c>
      <c r="S4" s="198">
        <v>6</v>
      </c>
      <c r="T4" s="198">
        <v>0</v>
      </c>
      <c r="U4" s="198">
        <v>49.74</v>
      </c>
      <c r="V4" s="198">
        <v>2.88</v>
      </c>
      <c r="W4" s="198">
        <v>4.8</v>
      </c>
      <c r="X4" s="198">
        <v>19.22</v>
      </c>
      <c r="Y4" s="198">
        <v>0</v>
      </c>
      <c r="Z4" s="198">
        <v>78.81</v>
      </c>
      <c r="AA4" s="198">
        <v>19.22</v>
      </c>
      <c r="AB4" s="198">
        <v>0</v>
      </c>
      <c r="AC4" s="198">
        <v>13.56</v>
      </c>
      <c r="AD4" s="198">
        <v>0</v>
      </c>
      <c r="AE4" s="198">
        <v>0</v>
      </c>
      <c r="AF4" s="198">
        <v>0</v>
      </c>
      <c r="AG4" s="198">
        <v>31.68</v>
      </c>
      <c r="AH4" s="198">
        <v>0</v>
      </c>
      <c r="AI4" s="198">
        <v>12.73</v>
      </c>
      <c r="AJ4" s="198">
        <v>0</v>
      </c>
      <c r="AK4" s="198">
        <v>76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277.58</v>
      </c>
      <c r="L5" s="198">
        <v>85.24</v>
      </c>
      <c r="M5" s="198">
        <v>14.41</v>
      </c>
      <c r="N5" s="198">
        <v>27.87</v>
      </c>
      <c r="O5" s="198">
        <v>35.21</v>
      </c>
      <c r="P5" s="198">
        <v>6.73</v>
      </c>
      <c r="Q5" s="198">
        <v>4.8099999999999996</v>
      </c>
      <c r="R5" s="198">
        <v>9.34</v>
      </c>
      <c r="S5" s="198">
        <v>6</v>
      </c>
      <c r="T5" s="198">
        <v>0</v>
      </c>
      <c r="U5" s="198">
        <v>49.74</v>
      </c>
      <c r="V5" s="198">
        <v>2.88</v>
      </c>
      <c r="W5" s="198">
        <v>4.8</v>
      </c>
      <c r="X5" s="198">
        <v>19.22</v>
      </c>
      <c r="Y5" s="198">
        <v>0</v>
      </c>
      <c r="Z5" s="198">
        <v>78.81</v>
      </c>
      <c r="AA5" s="198">
        <v>19.22</v>
      </c>
      <c r="AB5" s="198">
        <v>0</v>
      </c>
      <c r="AC5" s="198">
        <v>13.56</v>
      </c>
      <c r="AD5" s="198">
        <v>0</v>
      </c>
      <c r="AE5" s="198">
        <v>0</v>
      </c>
      <c r="AF5" s="198">
        <v>0</v>
      </c>
      <c r="AG5" s="198">
        <v>31.68</v>
      </c>
      <c r="AH5" s="198">
        <v>0</v>
      </c>
      <c r="AI5" s="198">
        <v>13.58</v>
      </c>
      <c r="AJ5" s="198">
        <v>0</v>
      </c>
      <c r="AK5" s="198">
        <v>76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277.58</v>
      </c>
      <c r="L6" s="198">
        <v>85.24</v>
      </c>
      <c r="M6" s="198">
        <v>14.41</v>
      </c>
      <c r="N6" s="198">
        <v>14.42</v>
      </c>
      <c r="O6" s="198">
        <v>19.510000000000002</v>
      </c>
      <c r="P6" s="198">
        <v>6.73</v>
      </c>
      <c r="Q6" s="198">
        <v>4.8099999999999996</v>
      </c>
      <c r="R6" s="198">
        <v>9.34</v>
      </c>
      <c r="S6" s="198">
        <v>6</v>
      </c>
      <c r="T6" s="198">
        <v>0</v>
      </c>
      <c r="U6" s="198">
        <v>49.74</v>
      </c>
      <c r="V6" s="198">
        <v>2.88</v>
      </c>
      <c r="W6" s="198">
        <v>4.8</v>
      </c>
      <c r="X6" s="198">
        <v>19.22</v>
      </c>
      <c r="Y6" s="198">
        <v>0</v>
      </c>
      <c r="Z6" s="198">
        <v>78.81</v>
      </c>
      <c r="AA6" s="198">
        <v>19.22</v>
      </c>
      <c r="AB6" s="198">
        <v>0</v>
      </c>
      <c r="AC6" s="198">
        <v>13.56</v>
      </c>
      <c r="AD6" s="198">
        <v>0</v>
      </c>
      <c r="AE6" s="198">
        <v>0</v>
      </c>
      <c r="AF6" s="198">
        <v>0</v>
      </c>
      <c r="AG6" s="198">
        <v>31.68</v>
      </c>
      <c r="AH6" s="198">
        <v>0</v>
      </c>
      <c r="AI6" s="198">
        <v>11.88</v>
      </c>
      <c r="AJ6" s="198">
        <v>0</v>
      </c>
      <c r="AK6" s="198">
        <v>76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277.58</v>
      </c>
      <c r="L7" s="198">
        <v>85.24</v>
      </c>
      <c r="M7" s="198">
        <v>14.41</v>
      </c>
      <c r="N7" s="198">
        <v>14.42</v>
      </c>
      <c r="O7" s="198">
        <v>9.61</v>
      </c>
      <c r="P7" s="198">
        <v>6.73</v>
      </c>
      <c r="Q7" s="198">
        <v>4.8099999999999996</v>
      </c>
      <c r="R7" s="198">
        <v>9.34</v>
      </c>
      <c r="S7" s="198">
        <v>6</v>
      </c>
      <c r="T7" s="198">
        <v>0</v>
      </c>
      <c r="U7" s="198">
        <v>49.74</v>
      </c>
      <c r="V7" s="198">
        <v>2.88</v>
      </c>
      <c r="W7" s="198">
        <v>4.8</v>
      </c>
      <c r="X7" s="198">
        <v>19.22</v>
      </c>
      <c r="Y7" s="198">
        <v>0</v>
      </c>
      <c r="Z7" s="198">
        <v>78.81</v>
      </c>
      <c r="AA7" s="198">
        <v>19.22</v>
      </c>
      <c r="AB7" s="198">
        <v>0</v>
      </c>
      <c r="AC7" s="198">
        <v>13.56</v>
      </c>
      <c r="AD7" s="198">
        <v>0</v>
      </c>
      <c r="AE7" s="198">
        <v>0</v>
      </c>
      <c r="AF7" s="198">
        <v>0</v>
      </c>
      <c r="AG7" s="198">
        <v>31.68</v>
      </c>
      <c r="AH7" s="198">
        <v>0</v>
      </c>
      <c r="AI7" s="198">
        <v>12.73</v>
      </c>
      <c r="AJ7" s="198">
        <v>0</v>
      </c>
      <c r="AK7" s="198">
        <v>76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277.58</v>
      </c>
      <c r="L8" s="198">
        <v>85.24</v>
      </c>
      <c r="M8" s="198">
        <v>14.41</v>
      </c>
      <c r="N8" s="198">
        <v>14.42</v>
      </c>
      <c r="O8" s="198">
        <v>9.61</v>
      </c>
      <c r="P8" s="198">
        <v>6.73</v>
      </c>
      <c r="Q8" s="198">
        <v>4.8099999999999996</v>
      </c>
      <c r="R8" s="198">
        <v>9.34</v>
      </c>
      <c r="S8" s="198">
        <v>6</v>
      </c>
      <c r="T8" s="198">
        <v>0</v>
      </c>
      <c r="U8" s="198">
        <v>49.74</v>
      </c>
      <c r="V8" s="198">
        <v>2.88</v>
      </c>
      <c r="W8" s="198">
        <v>4.8</v>
      </c>
      <c r="X8" s="198">
        <v>19.22</v>
      </c>
      <c r="Y8" s="198">
        <v>0</v>
      </c>
      <c r="Z8" s="198">
        <v>78.81</v>
      </c>
      <c r="AA8" s="198">
        <v>19.22</v>
      </c>
      <c r="AB8" s="198">
        <v>0</v>
      </c>
      <c r="AC8" s="198">
        <v>13.56</v>
      </c>
      <c r="AD8" s="198">
        <v>0</v>
      </c>
      <c r="AE8" s="198">
        <v>0</v>
      </c>
      <c r="AF8" s="198">
        <v>0</v>
      </c>
      <c r="AG8" s="198">
        <v>31.68</v>
      </c>
      <c r="AH8" s="198">
        <v>0</v>
      </c>
      <c r="AI8" s="198">
        <v>12.73</v>
      </c>
      <c r="AJ8" s="198">
        <v>0</v>
      </c>
      <c r="AK8" s="198">
        <v>76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277.58</v>
      </c>
      <c r="L9" s="198">
        <v>85.24</v>
      </c>
      <c r="M9" s="198">
        <v>14.41</v>
      </c>
      <c r="N9" s="198">
        <v>14.42</v>
      </c>
      <c r="O9" s="198">
        <v>9.61</v>
      </c>
      <c r="P9" s="198">
        <v>6.73</v>
      </c>
      <c r="Q9" s="198">
        <v>4.8099999999999996</v>
      </c>
      <c r="R9" s="198">
        <v>9.34</v>
      </c>
      <c r="S9" s="198">
        <v>6</v>
      </c>
      <c r="T9" s="198">
        <v>0</v>
      </c>
      <c r="U9" s="198">
        <v>49.74</v>
      </c>
      <c r="V9" s="198">
        <v>2.88</v>
      </c>
      <c r="W9" s="198">
        <v>4.8</v>
      </c>
      <c r="X9" s="198">
        <v>19.22</v>
      </c>
      <c r="Y9" s="198">
        <v>0</v>
      </c>
      <c r="Z9" s="198">
        <v>78.81</v>
      </c>
      <c r="AA9" s="198">
        <v>19.22</v>
      </c>
      <c r="AB9" s="198">
        <v>0</v>
      </c>
      <c r="AC9" s="198">
        <v>13.56</v>
      </c>
      <c r="AD9" s="198">
        <v>0</v>
      </c>
      <c r="AE9" s="198">
        <v>0</v>
      </c>
      <c r="AF9" s="198">
        <v>0</v>
      </c>
      <c r="AG9" s="198">
        <v>31.68</v>
      </c>
      <c r="AH9" s="198">
        <v>0</v>
      </c>
      <c r="AI9" s="198">
        <v>12.73</v>
      </c>
      <c r="AJ9" s="198">
        <v>0</v>
      </c>
      <c r="AK9" s="198">
        <v>76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277.58</v>
      </c>
      <c r="L10" s="198">
        <v>85.24</v>
      </c>
      <c r="M10" s="198">
        <v>14.41</v>
      </c>
      <c r="N10" s="198">
        <v>14.42</v>
      </c>
      <c r="O10" s="198">
        <v>9.61</v>
      </c>
      <c r="P10" s="198">
        <v>6.73</v>
      </c>
      <c r="Q10" s="198">
        <v>4.8099999999999996</v>
      </c>
      <c r="R10" s="198">
        <v>9.34</v>
      </c>
      <c r="S10" s="198">
        <v>6</v>
      </c>
      <c r="T10" s="198">
        <v>0</v>
      </c>
      <c r="U10" s="198">
        <v>49.74</v>
      </c>
      <c r="V10" s="198">
        <v>2.88</v>
      </c>
      <c r="W10" s="198">
        <v>4.8</v>
      </c>
      <c r="X10" s="198">
        <v>19.22</v>
      </c>
      <c r="Y10" s="198">
        <v>0</v>
      </c>
      <c r="Z10" s="198">
        <v>78.81</v>
      </c>
      <c r="AA10" s="198">
        <v>19.22</v>
      </c>
      <c r="AB10" s="198">
        <v>0</v>
      </c>
      <c r="AC10" s="198">
        <v>13.56</v>
      </c>
      <c r="AD10" s="198">
        <v>0</v>
      </c>
      <c r="AE10" s="198">
        <v>0</v>
      </c>
      <c r="AF10" s="198">
        <v>0</v>
      </c>
      <c r="AG10" s="198">
        <v>31.68</v>
      </c>
      <c r="AH10" s="198">
        <v>0</v>
      </c>
      <c r="AI10" s="198">
        <v>12.73</v>
      </c>
      <c r="AJ10" s="198">
        <v>0</v>
      </c>
      <c r="AK10" s="198">
        <v>76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277.58</v>
      </c>
      <c r="L11" s="198">
        <v>85.24</v>
      </c>
      <c r="M11" s="198">
        <v>14.41</v>
      </c>
      <c r="N11" s="198">
        <v>14.42</v>
      </c>
      <c r="O11" s="198">
        <v>9.61</v>
      </c>
      <c r="P11" s="198">
        <v>6.73</v>
      </c>
      <c r="Q11" s="198">
        <v>4.8099999999999996</v>
      </c>
      <c r="R11" s="198">
        <v>9.34</v>
      </c>
      <c r="S11" s="198">
        <v>6</v>
      </c>
      <c r="T11" s="198">
        <v>0</v>
      </c>
      <c r="U11" s="198">
        <v>49.74</v>
      </c>
      <c r="V11" s="198">
        <v>2.88</v>
      </c>
      <c r="W11" s="198">
        <v>4.8</v>
      </c>
      <c r="X11" s="198">
        <v>19.22</v>
      </c>
      <c r="Y11" s="198">
        <v>0</v>
      </c>
      <c r="Z11" s="198">
        <v>78.81</v>
      </c>
      <c r="AA11" s="198">
        <v>19.22</v>
      </c>
      <c r="AB11" s="198">
        <v>0</v>
      </c>
      <c r="AC11" s="198">
        <v>13.56</v>
      </c>
      <c r="AD11" s="198">
        <v>0</v>
      </c>
      <c r="AE11" s="198">
        <v>0</v>
      </c>
      <c r="AF11" s="198">
        <v>0</v>
      </c>
      <c r="AG11" s="198">
        <v>31.68</v>
      </c>
      <c r="AH11" s="198">
        <v>0</v>
      </c>
      <c r="AI11" s="198">
        <v>12.73</v>
      </c>
      <c r="AJ11" s="198">
        <v>0</v>
      </c>
      <c r="AK11" s="198">
        <v>76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277.58</v>
      </c>
      <c r="L12" s="198">
        <v>85.24</v>
      </c>
      <c r="M12" s="198">
        <v>14.41</v>
      </c>
      <c r="N12" s="198">
        <v>14.42</v>
      </c>
      <c r="O12" s="198">
        <v>9.61</v>
      </c>
      <c r="P12" s="198">
        <v>6.73</v>
      </c>
      <c r="Q12" s="198">
        <v>4.8099999999999996</v>
      </c>
      <c r="R12" s="198">
        <v>9.34</v>
      </c>
      <c r="S12" s="198">
        <v>6</v>
      </c>
      <c r="T12" s="198">
        <v>0</v>
      </c>
      <c r="U12" s="198">
        <v>49.74</v>
      </c>
      <c r="V12" s="198">
        <v>2.88</v>
      </c>
      <c r="W12" s="198">
        <v>4.8</v>
      </c>
      <c r="X12" s="198">
        <v>19.22</v>
      </c>
      <c r="Y12" s="198">
        <v>0</v>
      </c>
      <c r="Z12" s="198">
        <v>78.81</v>
      </c>
      <c r="AA12" s="198">
        <v>19.22</v>
      </c>
      <c r="AB12" s="198">
        <v>0</v>
      </c>
      <c r="AC12" s="198">
        <v>13.56</v>
      </c>
      <c r="AD12" s="198">
        <v>0</v>
      </c>
      <c r="AE12" s="198">
        <v>0</v>
      </c>
      <c r="AF12" s="198">
        <v>0</v>
      </c>
      <c r="AG12" s="198">
        <v>31.68</v>
      </c>
      <c r="AH12" s="198">
        <v>0</v>
      </c>
      <c r="AI12" s="198">
        <v>13.58</v>
      </c>
      <c r="AJ12" s="198">
        <v>0</v>
      </c>
      <c r="AK12" s="198">
        <v>76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277.58</v>
      </c>
      <c r="L13" s="198">
        <v>85.24</v>
      </c>
      <c r="M13" s="198">
        <v>14.41</v>
      </c>
      <c r="N13" s="198">
        <v>14.42</v>
      </c>
      <c r="O13" s="198">
        <v>9.61</v>
      </c>
      <c r="P13" s="198">
        <v>6.73</v>
      </c>
      <c r="Q13" s="198">
        <v>4.8099999999999996</v>
      </c>
      <c r="R13" s="198">
        <v>9.34</v>
      </c>
      <c r="S13" s="198">
        <v>6</v>
      </c>
      <c r="T13" s="198">
        <v>0</v>
      </c>
      <c r="U13" s="198">
        <v>49.74</v>
      </c>
      <c r="V13" s="198">
        <v>2.88</v>
      </c>
      <c r="W13" s="198">
        <v>4.8</v>
      </c>
      <c r="X13" s="198">
        <v>19.22</v>
      </c>
      <c r="Y13" s="198">
        <v>0</v>
      </c>
      <c r="Z13" s="198">
        <v>78.81</v>
      </c>
      <c r="AA13" s="198">
        <v>19.22</v>
      </c>
      <c r="AB13" s="198">
        <v>0</v>
      </c>
      <c r="AC13" s="198">
        <v>13.56</v>
      </c>
      <c r="AD13" s="198">
        <v>0</v>
      </c>
      <c r="AE13" s="198">
        <v>0</v>
      </c>
      <c r="AF13" s="198">
        <v>0</v>
      </c>
      <c r="AG13" s="198">
        <v>31.68</v>
      </c>
      <c r="AH13" s="198">
        <v>0</v>
      </c>
      <c r="AI13" s="198">
        <v>11.88</v>
      </c>
      <c r="AJ13" s="198">
        <v>0</v>
      </c>
      <c r="AK13" s="198">
        <v>76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277.58</v>
      </c>
      <c r="L14" s="198">
        <v>85.24</v>
      </c>
      <c r="M14" s="198">
        <v>14.41</v>
      </c>
      <c r="N14" s="198">
        <v>14.42</v>
      </c>
      <c r="O14" s="198">
        <v>9.61</v>
      </c>
      <c r="P14" s="198">
        <v>6.73</v>
      </c>
      <c r="Q14" s="198">
        <v>4.8099999999999996</v>
      </c>
      <c r="R14" s="198">
        <v>9.34</v>
      </c>
      <c r="S14" s="198">
        <v>6</v>
      </c>
      <c r="T14" s="198">
        <v>0</v>
      </c>
      <c r="U14" s="198">
        <v>49.74</v>
      </c>
      <c r="V14" s="198">
        <v>2.88</v>
      </c>
      <c r="W14" s="198">
        <v>4.8</v>
      </c>
      <c r="X14" s="198">
        <v>19.22</v>
      </c>
      <c r="Y14" s="198">
        <v>0</v>
      </c>
      <c r="Z14" s="198">
        <v>78.81</v>
      </c>
      <c r="AA14" s="198">
        <v>19.22</v>
      </c>
      <c r="AB14" s="198">
        <v>0</v>
      </c>
      <c r="AC14" s="198">
        <v>13.56</v>
      </c>
      <c r="AD14" s="198">
        <v>0</v>
      </c>
      <c r="AE14" s="198">
        <v>0</v>
      </c>
      <c r="AF14" s="198">
        <v>0</v>
      </c>
      <c r="AG14" s="198">
        <v>31.68</v>
      </c>
      <c r="AH14" s="198">
        <v>0</v>
      </c>
      <c r="AI14" s="198">
        <v>12.73</v>
      </c>
      <c r="AJ14" s="198">
        <v>0</v>
      </c>
      <c r="AK14" s="198">
        <v>76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277.58</v>
      </c>
      <c r="L15" s="198">
        <v>85.24</v>
      </c>
      <c r="M15" s="198">
        <v>14.41</v>
      </c>
      <c r="N15" s="198">
        <v>14.42</v>
      </c>
      <c r="O15" s="198">
        <v>9.61</v>
      </c>
      <c r="P15" s="198">
        <v>6.73</v>
      </c>
      <c r="Q15" s="198">
        <v>4.8099999999999996</v>
      </c>
      <c r="R15" s="198">
        <v>9.34</v>
      </c>
      <c r="S15" s="198">
        <v>6</v>
      </c>
      <c r="T15" s="198">
        <v>0</v>
      </c>
      <c r="U15" s="198">
        <v>49.74</v>
      </c>
      <c r="V15" s="198">
        <v>2.88</v>
      </c>
      <c r="W15" s="198">
        <v>4.8</v>
      </c>
      <c r="X15" s="198">
        <v>19.22</v>
      </c>
      <c r="Y15" s="198">
        <v>0</v>
      </c>
      <c r="Z15" s="198">
        <v>78.81</v>
      </c>
      <c r="AA15" s="198">
        <v>19.22</v>
      </c>
      <c r="AB15" s="198">
        <v>0</v>
      </c>
      <c r="AC15" s="198">
        <v>13.56</v>
      </c>
      <c r="AD15" s="198">
        <v>0</v>
      </c>
      <c r="AE15" s="198">
        <v>0</v>
      </c>
      <c r="AF15" s="198">
        <v>0</v>
      </c>
      <c r="AG15" s="198">
        <v>31.68</v>
      </c>
      <c r="AH15" s="198">
        <v>0</v>
      </c>
      <c r="AI15" s="198">
        <v>12.73</v>
      </c>
      <c r="AJ15" s="198">
        <v>0</v>
      </c>
      <c r="AK15" s="198">
        <v>76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277.58</v>
      </c>
      <c r="L16" s="198">
        <v>85.24</v>
      </c>
      <c r="M16" s="198">
        <v>14.41</v>
      </c>
      <c r="N16" s="198">
        <v>14.42</v>
      </c>
      <c r="O16" s="198">
        <v>9.61</v>
      </c>
      <c r="P16" s="198">
        <v>6.73</v>
      </c>
      <c r="Q16" s="198">
        <v>4.8099999999999996</v>
      </c>
      <c r="R16" s="198">
        <v>9.34</v>
      </c>
      <c r="S16" s="198">
        <v>6</v>
      </c>
      <c r="T16" s="198">
        <v>0</v>
      </c>
      <c r="U16" s="198">
        <v>49.74</v>
      </c>
      <c r="V16" s="198">
        <v>2.88</v>
      </c>
      <c r="W16" s="198">
        <v>4.8</v>
      </c>
      <c r="X16" s="198">
        <v>19.22</v>
      </c>
      <c r="Y16" s="198">
        <v>0</v>
      </c>
      <c r="Z16" s="198">
        <v>78.81</v>
      </c>
      <c r="AA16" s="198">
        <v>19.22</v>
      </c>
      <c r="AB16" s="198">
        <v>0</v>
      </c>
      <c r="AC16" s="198">
        <v>13.56</v>
      </c>
      <c r="AD16" s="198">
        <v>0</v>
      </c>
      <c r="AE16" s="198">
        <v>0</v>
      </c>
      <c r="AF16" s="198">
        <v>0</v>
      </c>
      <c r="AG16" s="198">
        <v>31.68</v>
      </c>
      <c r="AH16" s="198">
        <v>0</v>
      </c>
      <c r="AI16" s="198">
        <v>12.73</v>
      </c>
      <c r="AJ16" s="198">
        <v>0</v>
      </c>
      <c r="AK16" s="198">
        <v>76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277.58</v>
      </c>
      <c r="L17" s="198">
        <v>85.24</v>
      </c>
      <c r="M17" s="198">
        <v>14.41</v>
      </c>
      <c r="N17" s="198">
        <v>14.42</v>
      </c>
      <c r="O17" s="198">
        <v>9.61</v>
      </c>
      <c r="P17" s="198">
        <v>6.73</v>
      </c>
      <c r="Q17" s="198">
        <v>4.8099999999999996</v>
      </c>
      <c r="R17" s="198">
        <v>9.34</v>
      </c>
      <c r="S17" s="198">
        <v>6</v>
      </c>
      <c r="T17" s="198">
        <v>0</v>
      </c>
      <c r="U17" s="198">
        <v>49.74</v>
      </c>
      <c r="V17" s="198">
        <v>2.88</v>
      </c>
      <c r="W17" s="198">
        <v>4.8</v>
      </c>
      <c r="X17" s="198">
        <v>19.22</v>
      </c>
      <c r="Y17" s="198">
        <v>0</v>
      </c>
      <c r="Z17" s="198">
        <v>78.81</v>
      </c>
      <c r="AA17" s="198">
        <v>19.22</v>
      </c>
      <c r="AB17" s="198">
        <v>0</v>
      </c>
      <c r="AC17" s="198">
        <v>13.56</v>
      </c>
      <c r="AD17" s="198">
        <v>0</v>
      </c>
      <c r="AE17" s="198">
        <v>0</v>
      </c>
      <c r="AF17" s="198">
        <v>0</v>
      </c>
      <c r="AG17" s="198">
        <v>31.68</v>
      </c>
      <c r="AH17" s="198">
        <v>0</v>
      </c>
      <c r="AI17" s="198">
        <v>12.73</v>
      </c>
      <c r="AJ17" s="198">
        <v>0</v>
      </c>
      <c r="AK17" s="198">
        <v>76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277.58</v>
      </c>
      <c r="L18" s="198">
        <v>85.24</v>
      </c>
      <c r="M18" s="198">
        <v>14.41</v>
      </c>
      <c r="N18" s="198">
        <v>14.42</v>
      </c>
      <c r="O18" s="198">
        <v>9.61</v>
      </c>
      <c r="P18" s="198">
        <v>6.73</v>
      </c>
      <c r="Q18" s="198">
        <v>4.8099999999999996</v>
      </c>
      <c r="R18" s="198">
        <v>9.34</v>
      </c>
      <c r="S18" s="198">
        <v>6</v>
      </c>
      <c r="T18" s="198">
        <v>0</v>
      </c>
      <c r="U18" s="198">
        <v>49.74</v>
      </c>
      <c r="V18" s="198">
        <v>2.88</v>
      </c>
      <c r="W18" s="198">
        <v>4.8</v>
      </c>
      <c r="X18" s="198">
        <v>19.22</v>
      </c>
      <c r="Y18" s="198">
        <v>0</v>
      </c>
      <c r="Z18" s="198">
        <v>78.81</v>
      </c>
      <c r="AA18" s="198">
        <v>19.22</v>
      </c>
      <c r="AB18" s="198">
        <v>0</v>
      </c>
      <c r="AC18" s="198">
        <v>13.56</v>
      </c>
      <c r="AD18" s="198">
        <v>0</v>
      </c>
      <c r="AE18" s="198">
        <v>0</v>
      </c>
      <c r="AF18" s="198">
        <v>0</v>
      </c>
      <c r="AG18" s="198">
        <v>31.68</v>
      </c>
      <c r="AH18" s="198">
        <v>0</v>
      </c>
      <c r="AI18" s="198">
        <v>12.73</v>
      </c>
      <c r="AJ18" s="198">
        <v>0</v>
      </c>
      <c r="AK18" s="198">
        <v>76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277.58</v>
      </c>
      <c r="L19" s="198">
        <v>85.24</v>
      </c>
      <c r="M19" s="198">
        <v>14.41</v>
      </c>
      <c r="N19" s="198">
        <v>14.42</v>
      </c>
      <c r="O19" s="198">
        <v>9.61</v>
      </c>
      <c r="P19" s="198">
        <v>6.73</v>
      </c>
      <c r="Q19" s="198">
        <v>4.8099999999999996</v>
      </c>
      <c r="R19" s="198">
        <v>9.34</v>
      </c>
      <c r="S19" s="198">
        <v>6</v>
      </c>
      <c r="T19" s="198">
        <v>0</v>
      </c>
      <c r="U19" s="198">
        <v>49.74</v>
      </c>
      <c r="V19" s="198">
        <v>2.88</v>
      </c>
      <c r="W19" s="198">
        <v>4.8</v>
      </c>
      <c r="X19" s="198">
        <v>19.22</v>
      </c>
      <c r="Y19" s="198">
        <v>0</v>
      </c>
      <c r="Z19" s="198">
        <v>78.81</v>
      </c>
      <c r="AA19" s="198">
        <v>19.22</v>
      </c>
      <c r="AB19" s="198">
        <v>0</v>
      </c>
      <c r="AC19" s="198">
        <v>14.21</v>
      </c>
      <c r="AD19" s="198">
        <v>0</v>
      </c>
      <c r="AE19" s="198">
        <v>0</v>
      </c>
      <c r="AF19" s="198">
        <v>0</v>
      </c>
      <c r="AG19" s="198">
        <v>31.68</v>
      </c>
      <c r="AH19" s="198">
        <v>0</v>
      </c>
      <c r="AI19" s="198">
        <v>13.58</v>
      </c>
      <c r="AJ19" s="198">
        <v>0</v>
      </c>
      <c r="AK19" s="198">
        <v>76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277.58</v>
      </c>
      <c r="L20" s="198">
        <v>85.24</v>
      </c>
      <c r="M20" s="198">
        <v>14.41</v>
      </c>
      <c r="N20" s="198">
        <v>14.42</v>
      </c>
      <c r="O20" s="198">
        <v>9.61</v>
      </c>
      <c r="P20" s="198">
        <v>6.73</v>
      </c>
      <c r="Q20" s="198">
        <v>4.8099999999999996</v>
      </c>
      <c r="R20" s="198">
        <v>9.34</v>
      </c>
      <c r="S20" s="198">
        <v>6</v>
      </c>
      <c r="T20" s="198">
        <v>0</v>
      </c>
      <c r="U20" s="198">
        <v>49.74</v>
      </c>
      <c r="V20" s="198">
        <v>2.88</v>
      </c>
      <c r="W20" s="198">
        <v>4.8</v>
      </c>
      <c r="X20" s="198">
        <v>19.22</v>
      </c>
      <c r="Y20" s="198">
        <v>0</v>
      </c>
      <c r="Z20" s="198">
        <v>78.81</v>
      </c>
      <c r="AA20" s="198">
        <v>19.22</v>
      </c>
      <c r="AB20" s="198">
        <v>0</v>
      </c>
      <c r="AC20" s="198">
        <v>14.21</v>
      </c>
      <c r="AD20" s="198">
        <v>0</v>
      </c>
      <c r="AE20" s="198">
        <v>0</v>
      </c>
      <c r="AF20" s="198">
        <v>0</v>
      </c>
      <c r="AG20" s="198">
        <v>31.68</v>
      </c>
      <c r="AH20" s="198">
        <v>0</v>
      </c>
      <c r="AI20" s="198">
        <v>11.88</v>
      </c>
      <c r="AJ20" s="198">
        <v>0</v>
      </c>
      <c r="AK20" s="198">
        <v>76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277.58</v>
      </c>
      <c r="L21" s="198">
        <v>85.24</v>
      </c>
      <c r="M21" s="198">
        <v>14.41</v>
      </c>
      <c r="N21" s="198">
        <v>14.42</v>
      </c>
      <c r="O21" s="198">
        <v>9.61</v>
      </c>
      <c r="P21" s="198">
        <v>6.73</v>
      </c>
      <c r="Q21" s="198">
        <v>4.8099999999999996</v>
      </c>
      <c r="R21" s="198">
        <v>9.34</v>
      </c>
      <c r="S21" s="198">
        <v>6</v>
      </c>
      <c r="T21" s="198">
        <v>0</v>
      </c>
      <c r="U21" s="198">
        <v>49.74</v>
      </c>
      <c r="V21" s="198">
        <v>2.88</v>
      </c>
      <c r="W21" s="198">
        <v>4.8</v>
      </c>
      <c r="X21" s="198">
        <v>19.22</v>
      </c>
      <c r="Y21" s="198">
        <v>0</v>
      </c>
      <c r="Z21" s="198">
        <v>78.81</v>
      </c>
      <c r="AA21" s="198">
        <v>19.22</v>
      </c>
      <c r="AB21" s="198">
        <v>0</v>
      </c>
      <c r="AC21" s="198">
        <v>14.21</v>
      </c>
      <c r="AD21" s="198">
        <v>0</v>
      </c>
      <c r="AE21" s="198">
        <v>0</v>
      </c>
      <c r="AF21" s="198">
        <v>0</v>
      </c>
      <c r="AG21" s="198">
        <v>31.68</v>
      </c>
      <c r="AH21" s="198">
        <v>0</v>
      </c>
      <c r="AI21" s="198">
        <v>12.73</v>
      </c>
      <c r="AJ21" s="198">
        <v>0</v>
      </c>
      <c r="AK21" s="198">
        <v>76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277.58</v>
      </c>
      <c r="L22" s="198">
        <v>85.24</v>
      </c>
      <c r="M22" s="198">
        <v>14.41</v>
      </c>
      <c r="N22" s="198">
        <v>14.42</v>
      </c>
      <c r="O22" s="198">
        <v>9.61</v>
      </c>
      <c r="P22" s="198">
        <v>6.73</v>
      </c>
      <c r="Q22" s="198">
        <v>4.8099999999999996</v>
      </c>
      <c r="R22" s="198">
        <v>9.34</v>
      </c>
      <c r="S22" s="198">
        <v>6</v>
      </c>
      <c r="T22" s="198">
        <v>0</v>
      </c>
      <c r="U22" s="198">
        <v>49.74</v>
      </c>
      <c r="V22" s="198">
        <v>2.88</v>
      </c>
      <c r="W22" s="198">
        <v>4.8</v>
      </c>
      <c r="X22" s="198">
        <v>19.22</v>
      </c>
      <c r="Y22" s="198">
        <v>0</v>
      </c>
      <c r="Z22" s="198">
        <v>78.81</v>
      </c>
      <c r="AA22" s="198">
        <v>19.22</v>
      </c>
      <c r="AB22" s="198">
        <v>0</v>
      </c>
      <c r="AC22" s="198">
        <v>14.21</v>
      </c>
      <c r="AD22" s="198">
        <v>0</v>
      </c>
      <c r="AE22" s="198">
        <v>0</v>
      </c>
      <c r="AF22" s="198">
        <v>0</v>
      </c>
      <c r="AG22" s="198">
        <v>31.68</v>
      </c>
      <c r="AH22" s="198">
        <v>0</v>
      </c>
      <c r="AI22" s="198">
        <v>12.73</v>
      </c>
      <c r="AJ22" s="198">
        <v>0</v>
      </c>
      <c r="AK22" s="198">
        <v>76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277.58</v>
      </c>
      <c r="L23" s="198">
        <v>85.24</v>
      </c>
      <c r="M23" s="198">
        <v>14.41</v>
      </c>
      <c r="N23" s="198">
        <v>14.42</v>
      </c>
      <c r="O23" s="198">
        <v>9.61</v>
      </c>
      <c r="P23" s="198">
        <v>6.73</v>
      </c>
      <c r="Q23" s="198">
        <v>4.8099999999999996</v>
      </c>
      <c r="R23" s="198">
        <v>8.68</v>
      </c>
      <c r="S23" s="198">
        <v>6</v>
      </c>
      <c r="T23" s="198">
        <v>0</v>
      </c>
      <c r="U23" s="198">
        <v>49.74</v>
      </c>
      <c r="V23" s="198">
        <v>2.88</v>
      </c>
      <c r="W23" s="198">
        <v>4.8</v>
      </c>
      <c r="X23" s="198">
        <v>19.22</v>
      </c>
      <c r="Y23" s="198">
        <v>0</v>
      </c>
      <c r="Z23" s="198">
        <v>78.81</v>
      </c>
      <c r="AA23" s="198">
        <v>19.22</v>
      </c>
      <c r="AB23" s="198">
        <v>0</v>
      </c>
      <c r="AC23" s="198">
        <v>14.21</v>
      </c>
      <c r="AD23" s="198">
        <v>0</v>
      </c>
      <c r="AE23" s="198">
        <v>0</v>
      </c>
      <c r="AF23" s="198">
        <v>0</v>
      </c>
      <c r="AG23" s="198">
        <v>31.68</v>
      </c>
      <c r="AH23" s="198">
        <v>0</v>
      </c>
      <c r="AI23" s="198">
        <v>12.73</v>
      </c>
      <c r="AJ23" s="198">
        <v>0</v>
      </c>
      <c r="AK23" s="198">
        <v>76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277.58</v>
      </c>
      <c r="L24" s="198">
        <v>85.24</v>
      </c>
      <c r="M24" s="198">
        <v>14.41</v>
      </c>
      <c r="N24" s="198">
        <v>36.6</v>
      </c>
      <c r="O24" s="198">
        <v>9.61</v>
      </c>
      <c r="P24" s="198">
        <v>6.73</v>
      </c>
      <c r="Q24" s="198">
        <v>4.8099999999999996</v>
      </c>
      <c r="R24" s="198">
        <v>8.68</v>
      </c>
      <c r="S24" s="198">
        <v>6</v>
      </c>
      <c r="T24" s="198">
        <v>0</v>
      </c>
      <c r="U24" s="198">
        <v>49.74</v>
      </c>
      <c r="V24" s="198">
        <v>2.88</v>
      </c>
      <c r="W24" s="198">
        <v>4.8</v>
      </c>
      <c r="X24" s="198">
        <v>19.22</v>
      </c>
      <c r="Y24" s="198">
        <v>0</v>
      </c>
      <c r="Z24" s="198">
        <v>78.81</v>
      </c>
      <c r="AA24" s="198">
        <v>19.22</v>
      </c>
      <c r="AB24" s="198">
        <v>0</v>
      </c>
      <c r="AC24" s="198">
        <v>14.21</v>
      </c>
      <c r="AD24" s="198">
        <v>0</v>
      </c>
      <c r="AE24" s="198">
        <v>0</v>
      </c>
      <c r="AF24" s="198">
        <v>0</v>
      </c>
      <c r="AG24" s="198">
        <v>31.68</v>
      </c>
      <c r="AH24" s="198">
        <v>0</v>
      </c>
      <c r="AI24" s="198">
        <v>12.73</v>
      </c>
      <c r="AJ24" s="198">
        <v>0</v>
      </c>
      <c r="AK24" s="198">
        <v>76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277.58</v>
      </c>
      <c r="L25" s="198">
        <v>85.05</v>
      </c>
      <c r="M25" s="198">
        <v>28.83</v>
      </c>
      <c r="N25" s="198">
        <v>49.86</v>
      </c>
      <c r="O25" s="198">
        <v>10.57</v>
      </c>
      <c r="P25" s="198">
        <v>6.83</v>
      </c>
      <c r="Q25" s="198">
        <v>4.8099999999999996</v>
      </c>
      <c r="R25" s="198">
        <v>8.68</v>
      </c>
      <c r="S25" s="198">
        <v>6</v>
      </c>
      <c r="T25" s="198">
        <v>0</v>
      </c>
      <c r="U25" s="198">
        <v>49.74</v>
      </c>
      <c r="V25" s="198">
        <v>2.88</v>
      </c>
      <c r="W25" s="198">
        <v>4.8</v>
      </c>
      <c r="X25" s="198">
        <v>19.22</v>
      </c>
      <c r="Y25" s="198">
        <v>0</v>
      </c>
      <c r="Z25" s="198">
        <v>78.81</v>
      </c>
      <c r="AA25" s="198">
        <v>19.22</v>
      </c>
      <c r="AB25" s="198">
        <v>0</v>
      </c>
      <c r="AC25" s="198">
        <v>14.21</v>
      </c>
      <c r="AD25" s="198">
        <v>0</v>
      </c>
      <c r="AE25" s="198">
        <v>0</v>
      </c>
      <c r="AF25" s="198">
        <v>0</v>
      </c>
      <c r="AG25" s="198">
        <v>31.68</v>
      </c>
      <c r="AH25" s="198">
        <v>0</v>
      </c>
      <c r="AI25" s="198">
        <v>12.73</v>
      </c>
      <c r="AJ25" s="198">
        <v>0</v>
      </c>
      <c r="AK25" s="198">
        <v>76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274.56</v>
      </c>
      <c r="L26" s="198">
        <v>84.27</v>
      </c>
      <c r="M26" s="198">
        <v>59.59</v>
      </c>
      <c r="N26" s="198">
        <v>49.86</v>
      </c>
      <c r="O26" s="198">
        <v>11.53</v>
      </c>
      <c r="P26" s="198">
        <v>6.86</v>
      </c>
      <c r="Q26" s="198">
        <v>4.8099999999999996</v>
      </c>
      <c r="R26" s="198">
        <v>7.69</v>
      </c>
      <c r="S26" s="198">
        <v>5.76</v>
      </c>
      <c r="T26" s="198">
        <v>0</v>
      </c>
      <c r="U26" s="198">
        <v>49.74</v>
      </c>
      <c r="V26" s="198">
        <v>2.23</v>
      </c>
      <c r="W26" s="198">
        <v>4.8099999999999996</v>
      </c>
      <c r="X26" s="198">
        <v>19.22</v>
      </c>
      <c r="Y26" s="198">
        <v>0</v>
      </c>
      <c r="Z26" s="198">
        <v>78.81</v>
      </c>
      <c r="AA26" s="198">
        <v>19.22</v>
      </c>
      <c r="AB26" s="198">
        <v>0</v>
      </c>
      <c r="AC26" s="198">
        <v>14.21</v>
      </c>
      <c r="AD26" s="198">
        <v>0</v>
      </c>
      <c r="AE26" s="198">
        <v>0</v>
      </c>
      <c r="AF26" s="198">
        <v>0</v>
      </c>
      <c r="AG26" s="198">
        <v>31.68</v>
      </c>
      <c r="AH26" s="198">
        <v>0</v>
      </c>
      <c r="AI26" s="198">
        <v>13.58</v>
      </c>
      <c r="AJ26" s="198">
        <v>0</v>
      </c>
      <c r="AK26" s="198">
        <v>76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363.16</v>
      </c>
      <c r="L27" s="198">
        <v>83.49</v>
      </c>
      <c r="M27" s="198">
        <v>61.29</v>
      </c>
      <c r="N27" s="198">
        <v>49.86</v>
      </c>
      <c r="O27" s="198">
        <v>35.21</v>
      </c>
      <c r="P27" s="198">
        <v>25.92</v>
      </c>
      <c r="Q27" s="198">
        <v>8.82</v>
      </c>
      <c r="R27" s="198">
        <v>14.42</v>
      </c>
      <c r="S27" s="198">
        <v>9.25</v>
      </c>
      <c r="T27" s="198">
        <v>0</v>
      </c>
      <c r="U27" s="198">
        <v>49.74</v>
      </c>
      <c r="V27" s="198">
        <v>7.66</v>
      </c>
      <c r="W27" s="198">
        <v>19.59</v>
      </c>
      <c r="X27" s="198">
        <v>62.27</v>
      </c>
      <c r="Y27" s="198">
        <v>0</v>
      </c>
      <c r="Z27" s="198">
        <v>114.23</v>
      </c>
      <c r="AA27" s="198">
        <v>32.08</v>
      </c>
      <c r="AB27" s="198">
        <v>0</v>
      </c>
      <c r="AC27" s="198">
        <v>14.21</v>
      </c>
      <c r="AD27" s="198">
        <v>0</v>
      </c>
      <c r="AE27" s="198">
        <v>0</v>
      </c>
      <c r="AF27" s="198">
        <v>0</v>
      </c>
      <c r="AG27" s="198">
        <v>32.53</v>
      </c>
      <c r="AH27" s="198">
        <v>0</v>
      </c>
      <c r="AI27" s="198">
        <v>11.88</v>
      </c>
      <c r="AJ27" s="198">
        <v>0</v>
      </c>
      <c r="AK27" s="198">
        <v>94.29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398.46</v>
      </c>
      <c r="L28" s="198">
        <v>85.05</v>
      </c>
      <c r="M28" s="198">
        <v>61.29</v>
      </c>
      <c r="N28" s="198">
        <v>49.86</v>
      </c>
      <c r="O28" s="198">
        <v>35.21</v>
      </c>
      <c r="P28" s="198">
        <v>25.92</v>
      </c>
      <c r="Q28" s="198">
        <v>9.2100000000000009</v>
      </c>
      <c r="R28" s="198">
        <v>17.399999999999999</v>
      </c>
      <c r="S28" s="198">
        <v>11.04</v>
      </c>
      <c r="T28" s="198">
        <v>0</v>
      </c>
      <c r="U28" s="198">
        <v>49.74</v>
      </c>
      <c r="V28" s="198">
        <v>7.66</v>
      </c>
      <c r="W28" s="198">
        <v>19.59</v>
      </c>
      <c r="X28" s="198">
        <v>62.27</v>
      </c>
      <c r="Y28" s="198">
        <v>0</v>
      </c>
      <c r="Z28" s="198">
        <v>114.23</v>
      </c>
      <c r="AA28" s="198">
        <v>32.08</v>
      </c>
      <c r="AB28" s="198">
        <v>0</v>
      </c>
      <c r="AC28" s="198">
        <v>14.21</v>
      </c>
      <c r="AD28" s="198">
        <v>0</v>
      </c>
      <c r="AE28" s="198">
        <v>0</v>
      </c>
      <c r="AF28" s="198">
        <v>0</v>
      </c>
      <c r="AG28" s="198">
        <v>32.53</v>
      </c>
      <c r="AH28" s="198">
        <v>0</v>
      </c>
      <c r="AI28" s="198">
        <v>12.73</v>
      </c>
      <c r="AJ28" s="198">
        <v>0</v>
      </c>
      <c r="AK28" s="198">
        <v>94.29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444.01</v>
      </c>
      <c r="L29" s="198">
        <v>85.05</v>
      </c>
      <c r="M29" s="198">
        <v>61.29</v>
      </c>
      <c r="N29" s="198">
        <v>49.86</v>
      </c>
      <c r="O29" s="198">
        <v>35.21</v>
      </c>
      <c r="P29" s="198">
        <v>25.35</v>
      </c>
      <c r="Q29" s="198">
        <v>9.2100000000000009</v>
      </c>
      <c r="R29" s="198">
        <v>17.899999999999999</v>
      </c>
      <c r="S29" s="198">
        <v>11.14</v>
      </c>
      <c r="T29" s="198">
        <v>0</v>
      </c>
      <c r="U29" s="198">
        <v>49.74</v>
      </c>
      <c r="V29" s="198">
        <v>7.66</v>
      </c>
      <c r="W29" s="198">
        <v>19.59</v>
      </c>
      <c r="X29" s="198">
        <v>62.27</v>
      </c>
      <c r="Y29" s="198">
        <v>0</v>
      </c>
      <c r="Z29" s="198">
        <v>114.23</v>
      </c>
      <c r="AA29" s="198">
        <v>32.08</v>
      </c>
      <c r="AB29" s="198">
        <v>0</v>
      </c>
      <c r="AC29" s="198">
        <v>14.21</v>
      </c>
      <c r="AD29" s="198">
        <v>0</v>
      </c>
      <c r="AE29" s="198">
        <v>0</v>
      </c>
      <c r="AF29" s="198">
        <v>0</v>
      </c>
      <c r="AG29" s="198">
        <v>32.53</v>
      </c>
      <c r="AH29" s="198">
        <v>0</v>
      </c>
      <c r="AI29" s="198">
        <v>12.73</v>
      </c>
      <c r="AJ29" s="198">
        <v>0</v>
      </c>
      <c r="AK29" s="198">
        <v>95.8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445.5</v>
      </c>
      <c r="L30" s="198">
        <v>76.62</v>
      </c>
      <c r="M30" s="198">
        <v>61.29</v>
      </c>
      <c r="N30" s="198">
        <v>49.86</v>
      </c>
      <c r="O30" s="198">
        <v>35.21</v>
      </c>
      <c r="P30" s="198">
        <v>24.64</v>
      </c>
      <c r="Q30" s="198">
        <v>9.2100000000000009</v>
      </c>
      <c r="R30" s="198">
        <v>17.899999999999999</v>
      </c>
      <c r="S30" s="198">
        <v>11.14</v>
      </c>
      <c r="T30" s="198">
        <v>0</v>
      </c>
      <c r="U30" s="198">
        <v>49.74</v>
      </c>
      <c r="V30" s="198">
        <v>7.66</v>
      </c>
      <c r="W30" s="198">
        <v>19.59</v>
      </c>
      <c r="X30" s="198">
        <v>62.27</v>
      </c>
      <c r="Y30" s="198">
        <v>0</v>
      </c>
      <c r="Z30" s="198">
        <v>114.23</v>
      </c>
      <c r="AA30" s="198">
        <v>32.08</v>
      </c>
      <c r="AB30" s="198">
        <v>0</v>
      </c>
      <c r="AC30" s="198">
        <v>14.21</v>
      </c>
      <c r="AD30" s="198">
        <v>0</v>
      </c>
      <c r="AE30" s="198">
        <v>0</v>
      </c>
      <c r="AF30" s="198">
        <v>0</v>
      </c>
      <c r="AG30" s="198">
        <v>32.53</v>
      </c>
      <c r="AH30" s="198">
        <v>0</v>
      </c>
      <c r="AI30" s="198">
        <v>12.73</v>
      </c>
      <c r="AJ30" s="198">
        <v>0</v>
      </c>
      <c r="AK30" s="198">
        <v>95.8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2.4500000000000002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492.08</v>
      </c>
      <c r="L31" s="198">
        <v>76.62</v>
      </c>
      <c r="M31" s="198">
        <v>61.29</v>
      </c>
      <c r="N31" s="198">
        <v>49.86</v>
      </c>
      <c r="O31" s="198">
        <v>35.21</v>
      </c>
      <c r="P31" s="198">
        <v>23.79</v>
      </c>
      <c r="Q31" s="198">
        <v>9.2100000000000009</v>
      </c>
      <c r="R31" s="198">
        <v>17.899999999999999</v>
      </c>
      <c r="S31" s="198">
        <v>11.14</v>
      </c>
      <c r="T31" s="198">
        <v>0</v>
      </c>
      <c r="U31" s="198">
        <v>49.74</v>
      </c>
      <c r="V31" s="198">
        <v>7.66</v>
      </c>
      <c r="W31" s="198">
        <v>19.59</v>
      </c>
      <c r="X31" s="198">
        <v>62.27</v>
      </c>
      <c r="Y31" s="198">
        <v>0</v>
      </c>
      <c r="Z31" s="198">
        <v>114.23</v>
      </c>
      <c r="AA31" s="198">
        <v>32.08</v>
      </c>
      <c r="AB31" s="198">
        <v>0</v>
      </c>
      <c r="AC31" s="198">
        <v>14.21</v>
      </c>
      <c r="AD31" s="198">
        <v>0</v>
      </c>
      <c r="AE31" s="198">
        <v>0</v>
      </c>
      <c r="AF31" s="198">
        <v>0</v>
      </c>
      <c r="AG31" s="198">
        <v>32.53</v>
      </c>
      <c r="AH31" s="198">
        <v>0</v>
      </c>
      <c r="AI31" s="198">
        <v>12.73</v>
      </c>
      <c r="AJ31" s="198">
        <v>0</v>
      </c>
      <c r="AK31" s="198">
        <v>93.69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7.93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492.08</v>
      </c>
      <c r="L32" s="198">
        <v>76.62</v>
      </c>
      <c r="M32" s="198">
        <v>61.29</v>
      </c>
      <c r="N32" s="198">
        <v>49.86</v>
      </c>
      <c r="O32" s="198">
        <v>35.21</v>
      </c>
      <c r="P32" s="198">
        <v>23.08</v>
      </c>
      <c r="Q32" s="198">
        <v>9.2100000000000009</v>
      </c>
      <c r="R32" s="198">
        <v>17.899999999999999</v>
      </c>
      <c r="S32" s="198">
        <v>11.14</v>
      </c>
      <c r="T32" s="198">
        <v>0</v>
      </c>
      <c r="U32" s="198">
        <v>49.74</v>
      </c>
      <c r="V32" s="198">
        <v>7.66</v>
      </c>
      <c r="W32" s="198">
        <v>19.59</v>
      </c>
      <c r="X32" s="198">
        <v>62.27</v>
      </c>
      <c r="Y32" s="198">
        <v>0</v>
      </c>
      <c r="Z32" s="198">
        <v>114.23</v>
      </c>
      <c r="AA32" s="198">
        <v>32.08</v>
      </c>
      <c r="AB32" s="198">
        <v>0</v>
      </c>
      <c r="AC32" s="198">
        <v>14.21</v>
      </c>
      <c r="AD32" s="198">
        <v>0</v>
      </c>
      <c r="AE32" s="198">
        <v>0</v>
      </c>
      <c r="AF32" s="198">
        <v>0</v>
      </c>
      <c r="AG32" s="198">
        <v>32.53</v>
      </c>
      <c r="AH32" s="198">
        <v>0</v>
      </c>
      <c r="AI32" s="198">
        <v>12.73</v>
      </c>
      <c r="AJ32" s="198">
        <v>0</v>
      </c>
      <c r="AK32" s="198">
        <v>94.29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13.99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492.08</v>
      </c>
      <c r="L33" s="198">
        <v>176.12</v>
      </c>
      <c r="M33" s="198">
        <v>61.29</v>
      </c>
      <c r="N33" s="198">
        <v>49.86</v>
      </c>
      <c r="O33" s="198">
        <v>35.21</v>
      </c>
      <c r="P33" s="198">
        <v>23.08</v>
      </c>
      <c r="Q33" s="198">
        <v>9.2100000000000009</v>
      </c>
      <c r="R33" s="198">
        <v>17.899999999999999</v>
      </c>
      <c r="S33" s="198">
        <v>11.14</v>
      </c>
      <c r="T33" s="198">
        <v>0</v>
      </c>
      <c r="U33" s="198">
        <v>49.74</v>
      </c>
      <c r="V33" s="198">
        <v>7.66</v>
      </c>
      <c r="W33" s="198">
        <v>19.59</v>
      </c>
      <c r="X33" s="198">
        <v>62.27</v>
      </c>
      <c r="Y33" s="198">
        <v>0</v>
      </c>
      <c r="Z33" s="198">
        <v>114.23</v>
      </c>
      <c r="AA33" s="198">
        <v>32.08</v>
      </c>
      <c r="AB33" s="198">
        <v>0</v>
      </c>
      <c r="AC33" s="198">
        <v>14.21</v>
      </c>
      <c r="AD33" s="198">
        <v>0</v>
      </c>
      <c r="AE33" s="198">
        <v>0</v>
      </c>
      <c r="AF33" s="198">
        <v>0</v>
      </c>
      <c r="AG33" s="198">
        <v>32.53</v>
      </c>
      <c r="AH33" s="198">
        <v>0</v>
      </c>
      <c r="AI33" s="198">
        <v>6.06</v>
      </c>
      <c r="AJ33" s="198">
        <v>0</v>
      </c>
      <c r="AK33" s="198">
        <v>93.4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19.5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492.08</v>
      </c>
      <c r="L34" s="198">
        <v>176.12</v>
      </c>
      <c r="M34" s="198">
        <v>61.29</v>
      </c>
      <c r="N34" s="198">
        <v>49.86</v>
      </c>
      <c r="O34" s="198">
        <v>35.21</v>
      </c>
      <c r="P34" s="198">
        <v>23.08</v>
      </c>
      <c r="Q34" s="198">
        <v>9.2100000000000009</v>
      </c>
      <c r="R34" s="198">
        <v>17.899999999999999</v>
      </c>
      <c r="S34" s="198">
        <v>11.14</v>
      </c>
      <c r="T34" s="198">
        <v>0</v>
      </c>
      <c r="U34" s="198">
        <v>49.74</v>
      </c>
      <c r="V34" s="198">
        <v>7.66</v>
      </c>
      <c r="W34" s="198">
        <v>19.59</v>
      </c>
      <c r="X34" s="198">
        <v>62.27</v>
      </c>
      <c r="Y34" s="198">
        <v>0</v>
      </c>
      <c r="Z34" s="198">
        <v>114.23</v>
      </c>
      <c r="AA34" s="198">
        <v>32.08</v>
      </c>
      <c r="AB34" s="198">
        <v>0</v>
      </c>
      <c r="AC34" s="198">
        <v>14.21</v>
      </c>
      <c r="AD34" s="198">
        <v>0</v>
      </c>
      <c r="AE34" s="198">
        <v>0</v>
      </c>
      <c r="AF34" s="198">
        <v>0</v>
      </c>
      <c r="AG34" s="198">
        <v>32.53</v>
      </c>
      <c r="AH34" s="198">
        <v>0</v>
      </c>
      <c r="AI34" s="198">
        <v>3.79</v>
      </c>
      <c r="AJ34" s="198">
        <v>0</v>
      </c>
      <c r="AK34" s="198">
        <v>93.4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19.5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492.08</v>
      </c>
      <c r="L35" s="198">
        <v>176.12</v>
      </c>
      <c r="M35" s="198">
        <v>61.29</v>
      </c>
      <c r="N35" s="198">
        <v>49.86</v>
      </c>
      <c r="O35" s="198">
        <v>35.21</v>
      </c>
      <c r="P35" s="198">
        <v>23.08</v>
      </c>
      <c r="Q35" s="198">
        <v>9.2100000000000009</v>
      </c>
      <c r="R35" s="198">
        <v>17.899999999999999</v>
      </c>
      <c r="S35" s="198">
        <v>11.14</v>
      </c>
      <c r="T35" s="198">
        <v>0</v>
      </c>
      <c r="U35" s="198">
        <v>49.74</v>
      </c>
      <c r="V35" s="198">
        <v>7.66</v>
      </c>
      <c r="W35" s="198">
        <v>19.59</v>
      </c>
      <c r="X35" s="198">
        <v>62.27</v>
      </c>
      <c r="Y35" s="198">
        <v>0</v>
      </c>
      <c r="Z35" s="198">
        <v>114.23</v>
      </c>
      <c r="AA35" s="198">
        <v>32.08</v>
      </c>
      <c r="AB35" s="198">
        <v>0</v>
      </c>
      <c r="AC35" s="198">
        <v>13.56</v>
      </c>
      <c r="AD35" s="198">
        <v>0</v>
      </c>
      <c r="AE35" s="198">
        <v>0</v>
      </c>
      <c r="AF35" s="198">
        <v>0</v>
      </c>
      <c r="AG35" s="198">
        <v>32.53</v>
      </c>
      <c r="AH35" s="198">
        <v>0</v>
      </c>
      <c r="AI35" s="198">
        <v>12.73</v>
      </c>
      <c r="AJ35" s="198">
        <v>0</v>
      </c>
      <c r="AK35" s="198">
        <v>94.58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36.5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492.08</v>
      </c>
      <c r="L36" s="198">
        <v>176.12</v>
      </c>
      <c r="M36" s="198">
        <v>61.29</v>
      </c>
      <c r="N36" s="198">
        <v>49.86</v>
      </c>
      <c r="O36" s="198">
        <v>35.21</v>
      </c>
      <c r="P36" s="198">
        <v>23.08</v>
      </c>
      <c r="Q36" s="198">
        <v>9.2100000000000009</v>
      </c>
      <c r="R36" s="198">
        <v>17.899999999999999</v>
      </c>
      <c r="S36" s="198">
        <v>11.14</v>
      </c>
      <c r="T36" s="198">
        <v>0</v>
      </c>
      <c r="U36" s="198">
        <v>49.74</v>
      </c>
      <c r="V36" s="198">
        <v>7.66</v>
      </c>
      <c r="W36" s="198">
        <v>19.59</v>
      </c>
      <c r="X36" s="198">
        <v>62.27</v>
      </c>
      <c r="Y36" s="198">
        <v>0</v>
      </c>
      <c r="Z36" s="198">
        <v>114.23</v>
      </c>
      <c r="AA36" s="198">
        <v>32.08</v>
      </c>
      <c r="AB36" s="198">
        <v>0</v>
      </c>
      <c r="AC36" s="198">
        <v>13.56</v>
      </c>
      <c r="AD36" s="198">
        <v>0</v>
      </c>
      <c r="AE36" s="198">
        <v>0</v>
      </c>
      <c r="AF36" s="198">
        <v>0</v>
      </c>
      <c r="AG36" s="198">
        <v>32.53</v>
      </c>
      <c r="AH36" s="198">
        <v>0</v>
      </c>
      <c r="AI36" s="198">
        <v>12.73</v>
      </c>
      <c r="AJ36" s="198">
        <v>0</v>
      </c>
      <c r="AK36" s="198">
        <v>93.99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36.5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492.08</v>
      </c>
      <c r="L37" s="198">
        <v>176.12</v>
      </c>
      <c r="M37" s="198">
        <v>61.29</v>
      </c>
      <c r="N37" s="198">
        <v>49.86</v>
      </c>
      <c r="O37" s="198">
        <v>35.21</v>
      </c>
      <c r="P37" s="198">
        <v>23.08</v>
      </c>
      <c r="Q37" s="198">
        <v>4.82</v>
      </c>
      <c r="R37" s="198">
        <v>17.899999999999999</v>
      </c>
      <c r="S37" s="198">
        <v>11.14</v>
      </c>
      <c r="T37" s="198">
        <v>0</v>
      </c>
      <c r="U37" s="198">
        <v>49.74</v>
      </c>
      <c r="V37" s="198">
        <v>7.66</v>
      </c>
      <c r="W37" s="198">
        <v>19.59</v>
      </c>
      <c r="X37" s="198">
        <v>62.27</v>
      </c>
      <c r="Y37" s="198">
        <v>0</v>
      </c>
      <c r="Z37" s="198">
        <v>114.23</v>
      </c>
      <c r="AA37" s="198">
        <v>32.08</v>
      </c>
      <c r="AB37" s="198">
        <v>0</v>
      </c>
      <c r="AC37" s="198">
        <v>13.56</v>
      </c>
      <c r="AD37" s="198">
        <v>0</v>
      </c>
      <c r="AE37" s="198">
        <v>0</v>
      </c>
      <c r="AF37" s="198">
        <v>0</v>
      </c>
      <c r="AG37" s="198">
        <v>32.53</v>
      </c>
      <c r="AH37" s="198">
        <v>0</v>
      </c>
      <c r="AI37" s="198">
        <v>12.73</v>
      </c>
      <c r="AJ37" s="198">
        <v>0</v>
      </c>
      <c r="AK37" s="198">
        <v>93.39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36.5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492.08</v>
      </c>
      <c r="L38" s="198">
        <v>176.12</v>
      </c>
      <c r="M38" s="198">
        <v>61.29</v>
      </c>
      <c r="N38" s="198">
        <v>49.86</v>
      </c>
      <c r="O38" s="198">
        <v>35.21</v>
      </c>
      <c r="P38" s="198">
        <v>23.08</v>
      </c>
      <c r="Q38" s="198">
        <v>4.82</v>
      </c>
      <c r="R38" s="198">
        <v>17.899999999999999</v>
      </c>
      <c r="S38" s="198">
        <v>11.14</v>
      </c>
      <c r="T38" s="198">
        <v>0</v>
      </c>
      <c r="U38" s="198">
        <v>49.74</v>
      </c>
      <c r="V38" s="198">
        <v>7.66</v>
      </c>
      <c r="W38" s="198">
        <v>19.59</v>
      </c>
      <c r="X38" s="198">
        <v>62.27</v>
      </c>
      <c r="Y38" s="198">
        <v>0</v>
      </c>
      <c r="Z38" s="198">
        <v>114.23</v>
      </c>
      <c r="AA38" s="198">
        <v>32.08</v>
      </c>
      <c r="AB38" s="198">
        <v>0</v>
      </c>
      <c r="AC38" s="198">
        <v>13.56</v>
      </c>
      <c r="AD38" s="198">
        <v>0</v>
      </c>
      <c r="AE38" s="198">
        <v>0</v>
      </c>
      <c r="AF38" s="198">
        <v>0</v>
      </c>
      <c r="AG38" s="198">
        <v>32.53</v>
      </c>
      <c r="AH38" s="198">
        <v>0</v>
      </c>
      <c r="AI38" s="198">
        <v>12.73</v>
      </c>
      <c r="AJ38" s="198">
        <v>0</v>
      </c>
      <c r="AK38" s="198">
        <v>93.99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36.5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492.08</v>
      </c>
      <c r="L39" s="198">
        <v>176.12</v>
      </c>
      <c r="M39" s="198">
        <v>61.29</v>
      </c>
      <c r="N39" s="198">
        <v>49.86</v>
      </c>
      <c r="O39" s="198">
        <v>35.21</v>
      </c>
      <c r="P39" s="198">
        <v>23.08</v>
      </c>
      <c r="Q39" s="198">
        <v>4.6100000000000003</v>
      </c>
      <c r="R39" s="198">
        <v>17.899999999999999</v>
      </c>
      <c r="S39" s="198">
        <v>11.14</v>
      </c>
      <c r="T39" s="198">
        <v>0</v>
      </c>
      <c r="U39" s="198">
        <v>49.74</v>
      </c>
      <c r="V39" s="198">
        <v>7.66</v>
      </c>
      <c r="W39" s="198">
        <v>19.59</v>
      </c>
      <c r="X39" s="198">
        <v>62.27</v>
      </c>
      <c r="Y39" s="198">
        <v>0</v>
      </c>
      <c r="Z39" s="198">
        <v>114.23</v>
      </c>
      <c r="AA39" s="198">
        <v>32.08</v>
      </c>
      <c r="AB39" s="198">
        <v>0</v>
      </c>
      <c r="AC39" s="198">
        <v>13.56</v>
      </c>
      <c r="AD39" s="198">
        <v>0</v>
      </c>
      <c r="AE39" s="198">
        <v>0</v>
      </c>
      <c r="AF39" s="198">
        <v>0</v>
      </c>
      <c r="AG39" s="198">
        <v>32.53</v>
      </c>
      <c r="AH39" s="198">
        <v>0</v>
      </c>
      <c r="AI39" s="198">
        <v>12.73</v>
      </c>
      <c r="AJ39" s="198">
        <v>0</v>
      </c>
      <c r="AK39" s="198">
        <v>93.4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36.5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492.08</v>
      </c>
      <c r="L40" s="198">
        <v>176.12</v>
      </c>
      <c r="M40" s="198">
        <v>61.29</v>
      </c>
      <c r="N40" s="198">
        <v>49.86</v>
      </c>
      <c r="O40" s="198">
        <v>35.21</v>
      </c>
      <c r="P40" s="198">
        <v>23.08</v>
      </c>
      <c r="Q40" s="198">
        <v>4.6100000000000003</v>
      </c>
      <c r="R40" s="198">
        <v>17.899999999999999</v>
      </c>
      <c r="S40" s="198">
        <v>11.14</v>
      </c>
      <c r="T40" s="198">
        <v>0</v>
      </c>
      <c r="U40" s="198">
        <v>49.74</v>
      </c>
      <c r="V40" s="198">
        <v>7.66</v>
      </c>
      <c r="W40" s="198">
        <v>19.59</v>
      </c>
      <c r="X40" s="198">
        <v>62.27</v>
      </c>
      <c r="Y40" s="198">
        <v>0</v>
      </c>
      <c r="Z40" s="198">
        <v>114.23</v>
      </c>
      <c r="AA40" s="198">
        <v>32.08</v>
      </c>
      <c r="AB40" s="198">
        <v>0</v>
      </c>
      <c r="AC40" s="198">
        <v>13.56</v>
      </c>
      <c r="AD40" s="198">
        <v>0</v>
      </c>
      <c r="AE40" s="198">
        <v>0</v>
      </c>
      <c r="AF40" s="198">
        <v>0</v>
      </c>
      <c r="AG40" s="198">
        <v>32.53</v>
      </c>
      <c r="AH40" s="198">
        <v>0</v>
      </c>
      <c r="AI40" s="198">
        <v>13.58</v>
      </c>
      <c r="AJ40" s="198">
        <v>0</v>
      </c>
      <c r="AK40" s="198">
        <v>93.39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36.5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492.08</v>
      </c>
      <c r="L41" s="198">
        <v>176.12</v>
      </c>
      <c r="M41" s="198">
        <v>61.29</v>
      </c>
      <c r="N41" s="198">
        <v>49.86</v>
      </c>
      <c r="O41" s="198">
        <v>35.21</v>
      </c>
      <c r="P41" s="198">
        <v>22.79</v>
      </c>
      <c r="Q41" s="198">
        <v>4.6100000000000003</v>
      </c>
      <c r="R41" s="198">
        <v>17.899999999999999</v>
      </c>
      <c r="S41" s="198">
        <v>11.14</v>
      </c>
      <c r="T41" s="198">
        <v>0</v>
      </c>
      <c r="U41" s="198">
        <v>49.74</v>
      </c>
      <c r="V41" s="198">
        <v>7.66</v>
      </c>
      <c r="W41" s="198">
        <v>19.59</v>
      </c>
      <c r="X41" s="198">
        <v>62.27</v>
      </c>
      <c r="Y41" s="198">
        <v>0</v>
      </c>
      <c r="Z41" s="198">
        <v>114.23</v>
      </c>
      <c r="AA41" s="198">
        <v>32.08</v>
      </c>
      <c r="AB41" s="198">
        <v>0</v>
      </c>
      <c r="AC41" s="198">
        <v>13.56</v>
      </c>
      <c r="AD41" s="198">
        <v>0</v>
      </c>
      <c r="AE41" s="198">
        <v>0</v>
      </c>
      <c r="AF41" s="198">
        <v>0</v>
      </c>
      <c r="AG41" s="198">
        <v>32.53</v>
      </c>
      <c r="AH41" s="198">
        <v>0</v>
      </c>
      <c r="AI41" s="198">
        <v>11.88</v>
      </c>
      <c r="AJ41" s="198">
        <v>0</v>
      </c>
      <c r="AK41" s="198">
        <v>93.39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36.5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492.08</v>
      </c>
      <c r="L42" s="198">
        <v>176.12</v>
      </c>
      <c r="M42" s="198">
        <v>61.29</v>
      </c>
      <c r="N42" s="198">
        <v>49.86</v>
      </c>
      <c r="O42" s="198">
        <v>35.21</v>
      </c>
      <c r="P42" s="198">
        <v>22.79</v>
      </c>
      <c r="Q42" s="198">
        <v>4.6100000000000003</v>
      </c>
      <c r="R42" s="198">
        <v>17.899999999999999</v>
      </c>
      <c r="S42" s="198">
        <v>11.14</v>
      </c>
      <c r="T42" s="198">
        <v>0</v>
      </c>
      <c r="U42" s="198">
        <v>49.74</v>
      </c>
      <c r="V42" s="198">
        <v>7.66</v>
      </c>
      <c r="W42" s="198">
        <v>19.59</v>
      </c>
      <c r="X42" s="198">
        <v>62.27</v>
      </c>
      <c r="Y42" s="198">
        <v>0</v>
      </c>
      <c r="Z42" s="198">
        <v>114.23</v>
      </c>
      <c r="AA42" s="198">
        <v>32.08</v>
      </c>
      <c r="AB42" s="198">
        <v>0</v>
      </c>
      <c r="AC42" s="198">
        <v>13.56</v>
      </c>
      <c r="AD42" s="198">
        <v>0</v>
      </c>
      <c r="AE42" s="198">
        <v>0</v>
      </c>
      <c r="AF42" s="198">
        <v>0</v>
      </c>
      <c r="AG42" s="198">
        <v>32.53</v>
      </c>
      <c r="AH42" s="198">
        <v>0</v>
      </c>
      <c r="AI42" s="198">
        <v>12.73</v>
      </c>
      <c r="AJ42" s="198">
        <v>0</v>
      </c>
      <c r="AK42" s="198">
        <v>93.39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36.5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492.08</v>
      </c>
      <c r="L43" s="198">
        <v>176.12</v>
      </c>
      <c r="M43" s="198">
        <v>61.29</v>
      </c>
      <c r="N43" s="198">
        <v>49.86</v>
      </c>
      <c r="O43" s="198">
        <v>35.21</v>
      </c>
      <c r="P43" s="198">
        <v>22.79</v>
      </c>
      <c r="Q43" s="198">
        <v>4.6100000000000003</v>
      </c>
      <c r="R43" s="198">
        <v>17.899999999999999</v>
      </c>
      <c r="S43" s="198">
        <v>11.14</v>
      </c>
      <c r="T43" s="198">
        <v>0</v>
      </c>
      <c r="U43" s="198">
        <v>49.74</v>
      </c>
      <c r="V43" s="198">
        <v>7.66</v>
      </c>
      <c r="W43" s="198">
        <v>19.59</v>
      </c>
      <c r="X43" s="198">
        <v>62.27</v>
      </c>
      <c r="Y43" s="198">
        <v>0</v>
      </c>
      <c r="Z43" s="198">
        <v>114.23</v>
      </c>
      <c r="AA43" s="198">
        <v>32.08</v>
      </c>
      <c r="AB43" s="198">
        <v>0</v>
      </c>
      <c r="AC43" s="198">
        <v>13.56</v>
      </c>
      <c r="AD43" s="198">
        <v>0</v>
      </c>
      <c r="AE43" s="198">
        <v>0</v>
      </c>
      <c r="AF43" s="198">
        <v>0</v>
      </c>
      <c r="AG43" s="198">
        <v>32.53</v>
      </c>
      <c r="AH43" s="198">
        <v>0</v>
      </c>
      <c r="AI43" s="198">
        <v>12.73</v>
      </c>
      <c r="AJ43" s="198">
        <v>0</v>
      </c>
      <c r="AK43" s="198">
        <v>93.39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36.5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492.08</v>
      </c>
      <c r="L44" s="198">
        <v>176.12</v>
      </c>
      <c r="M44" s="198">
        <v>61.29</v>
      </c>
      <c r="N44" s="198">
        <v>49.86</v>
      </c>
      <c r="O44" s="198">
        <v>35.21</v>
      </c>
      <c r="P44" s="198">
        <v>22.79</v>
      </c>
      <c r="Q44" s="198">
        <v>4.6100000000000003</v>
      </c>
      <c r="R44" s="198">
        <v>17.899999999999999</v>
      </c>
      <c r="S44" s="198">
        <v>11.14</v>
      </c>
      <c r="T44" s="198">
        <v>0</v>
      </c>
      <c r="U44" s="198">
        <v>49.74</v>
      </c>
      <c r="V44" s="198">
        <v>7.66</v>
      </c>
      <c r="W44" s="198">
        <v>19.59</v>
      </c>
      <c r="X44" s="198">
        <v>62.27</v>
      </c>
      <c r="Y44" s="198">
        <v>0</v>
      </c>
      <c r="Z44" s="198">
        <v>114.23</v>
      </c>
      <c r="AA44" s="198">
        <v>32.08</v>
      </c>
      <c r="AB44" s="198">
        <v>0</v>
      </c>
      <c r="AC44" s="198">
        <v>13.56</v>
      </c>
      <c r="AD44" s="198">
        <v>0</v>
      </c>
      <c r="AE44" s="198">
        <v>0</v>
      </c>
      <c r="AF44" s="198">
        <v>0</v>
      </c>
      <c r="AG44" s="198">
        <v>32.53</v>
      </c>
      <c r="AH44" s="198">
        <v>0</v>
      </c>
      <c r="AI44" s="198">
        <v>12.73</v>
      </c>
      <c r="AJ44" s="198">
        <v>0</v>
      </c>
      <c r="AK44" s="198">
        <v>93.99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36.5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492.08</v>
      </c>
      <c r="L45" s="198">
        <v>176.12</v>
      </c>
      <c r="M45" s="198">
        <v>61.29</v>
      </c>
      <c r="N45" s="198">
        <v>49.86</v>
      </c>
      <c r="O45" s="198">
        <v>35.21</v>
      </c>
      <c r="P45" s="198">
        <v>22.79</v>
      </c>
      <c r="Q45" s="198">
        <v>4.6100000000000003</v>
      </c>
      <c r="R45" s="198">
        <v>17.899999999999999</v>
      </c>
      <c r="S45" s="198">
        <v>11.14</v>
      </c>
      <c r="T45" s="198">
        <v>0</v>
      </c>
      <c r="U45" s="198">
        <v>49.74</v>
      </c>
      <c r="V45" s="198">
        <v>7.66</v>
      </c>
      <c r="W45" s="198">
        <v>19.59</v>
      </c>
      <c r="X45" s="198">
        <v>62.27</v>
      </c>
      <c r="Y45" s="198">
        <v>0</v>
      </c>
      <c r="Z45" s="198">
        <v>114.23</v>
      </c>
      <c r="AA45" s="198">
        <v>32.08</v>
      </c>
      <c r="AB45" s="198">
        <v>0</v>
      </c>
      <c r="AC45" s="198">
        <v>13.56</v>
      </c>
      <c r="AD45" s="198">
        <v>0</v>
      </c>
      <c r="AE45" s="198">
        <v>0</v>
      </c>
      <c r="AF45" s="198">
        <v>0</v>
      </c>
      <c r="AG45" s="198">
        <v>32.53</v>
      </c>
      <c r="AH45" s="198">
        <v>0</v>
      </c>
      <c r="AI45" s="198">
        <v>12.73</v>
      </c>
      <c r="AJ45" s="198">
        <v>0</v>
      </c>
      <c r="AK45" s="198">
        <v>93.39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36.5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492.08</v>
      </c>
      <c r="L46" s="198">
        <v>176.12</v>
      </c>
      <c r="M46" s="198">
        <v>61.29</v>
      </c>
      <c r="N46" s="198">
        <v>49.86</v>
      </c>
      <c r="O46" s="198">
        <v>35.21</v>
      </c>
      <c r="P46" s="198">
        <v>22.79</v>
      </c>
      <c r="Q46" s="198">
        <v>4.6100000000000003</v>
      </c>
      <c r="R46" s="198">
        <v>17.899999999999999</v>
      </c>
      <c r="S46" s="198">
        <v>11.14</v>
      </c>
      <c r="T46" s="198">
        <v>0</v>
      </c>
      <c r="U46" s="198">
        <v>49.74</v>
      </c>
      <c r="V46" s="198">
        <v>7.66</v>
      </c>
      <c r="W46" s="198">
        <v>19.59</v>
      </c>
      <c r="X46" s="198">
        <v>62.27</v>
      </c>
      <c r="Y46" s="198">
        <v>0</v>
      </c>
      <c r="Z46" s="198">
        <v>114.23</v>
      </c>
      <c r="AA46" s="198">
        <v>32.08</v>
      </c>
      <c r="AB46" s="198">
        <v>0</v>
      </c>
      <c r="AC46" s="198">
        <v>13.56</v>
      </c>
      <c r="AD46" s="198">
        <v>0</v>
      </c>
      <c r="AE46" s="198">
        <v>0</v>
      </c>
      <c r="AF46" s="198">
        <v>0</v>
      </c>
      <c r="AG46" s="198">
        <v>32.53</v>
      </c>
      <c r="AH46" s="198">
        <v>0</v>
      </c>
      <c r="AI46" s="198">
        <v>12.73</v>
      </c>
      <c r="AJ46" s="198">
        <v>0</v>
      </c>
      <c r="AK46" s="198">
        <v>93.39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36.5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492.08</v>
      </c>
      <c r="L47" s="198">
        <v>176.12</v>
      </c>
      <c r="M47" s="198">
        <v>61.29</v>
      </c>
      <c r="N47" s="198">
        <v>49.86</v>
      </c>
      <c r="O47" s="198">
        <v>35.21</v>
      </c>
      <c r="P47" s="198">
        <v>23.36</v>
      </c>
      <c r="Q47" s="198">
        <v>4.6100000000000003</v>
      </c>
      <c r="R47" s="198">
        <v>17.899999999999999</v>
      </c>
      <c r="S47" s="198">
        <v>11.14</v>
      </c>
      <c r="T47" s="198">
        <v>0</v>
      </c>
      <c r="U47" s="198">
        <v>49.74</v>
      </c>
      <c r="V47" s="198">
        <v>7.66</v>
      </c>
      <c r="W47" s="198">
        <v>19.59</v>
      </c>
      <c r="X47" s="198">
        <v>62.27</v>
      </c>
      <c r="Y47" s="198">
        <v>0</v>
      </c>
      <c r="Z47" s="198">
        <v>114.23</v>
      </c>
      <c r="AA47" s="198">
        <v>32.08</v>
      </c>
      <c r="AB47" s="198">
        <v>0</v>
      </c>
      <c r="AC47" s="198">
        <v>13.56</v>
      </c>
      <c r="AD47" s="198">
        <v>0</v>
      </c>
      <c r="AE47" s="198">
        <v>0</v>
      </c>
      <c r="AF47" s="198">
        <v>0</v>
      </c>
      <c r="AG47" s="198">
        <v>32.53</v>
      </c>
      <c r="AH47" s="198">
        <v>0</v>
      </c>
      <c r="AI47" s="198">
        <v>13.58</v>
      </c>
      <c r="AJ47" s="198">
        <v>0</v>
      </c>
      <c r="AK47" s="198">
        <v>93.39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36.5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492.08</v>
      </c>
      <c r="L48" s="198">
        <v>176.12</v>
      </c>
      <c r="M48" s="198">
        <v>61.29</v>
      </c>
      <c r="N48" s="198">
        <v>49.86</v>
      </c>
      <c r="O48" s="198">
        <v>35.21</v>
      </c>
      <c r="P48" s="198">
        <v>23.36</v>
      </c>
      <c r="Q48" s="198">
        <v>4.6100000000000003</v>
      </c>
      <c r="R48" s="198">
        <v>17.899999999999999</v>
      </c>
      <c r="S48" s="198">
        <v>11.14</v>
      </c>
      <c r="T48" s="198">
        <v>0</v>
      </c>
      <c r="U48" s="198">
        <v>49.74</v>
      </c>
      <c r="V48" s="198">
        <v>7.66</v>
      </c>
      <c r="W48" s="198">
        <v>19.59</v>
      </c>
      <c r="X48" s="198">
        <v>62.27</v>
      </c>
      <c r="Y48" s="198">
        <v>0</v>
      </c>
      <c r="Z48" s="198">
        <v>114.23</v>
      </c>
      <c r="AA48" s="198">
        <v>32.08</v>
      </c>
      <c r="AB48" s="198">
        <v>0</v>
      </c>
      <c r="AC48" s="198">
        <v>13.56</v>
      </c>
      <c r="AD48" s="198">
        <v>0</v>
      </c>
      <c r="AE48" s="198">
        <v>0</v>
      </c>
      <c r="AF48" s="198">
        <v>0</v>
      </c>
      <c r="AG48" s="198">
        <v>32.53</v>
      </c>
      <c r="AH48" s="198">
        <v>0</v>
      </c>
      <c r="AI48" s="198">
        <v>11.88</v>
      </c>
      <c r="AJ48" s="198">
        <v>0</v>
      </c>
      <c r="AK48" s="198">
        <v>93.39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36.5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492.08</v>
      </c>
      <c r="L49" s="198">
        <v>188.85</v>
      </c>
      <c r="M49" s="198">
        <v>61.29</v>
      </c>
      <c r="N49" s="198">
        <v>49.86</v>
      </c>
      <c r="O49" s="198">
        <v>35.21</v>
      </c>
      <c r="P49" s="198">
        <v>23.36</v>
      </c>
      <c r="Q49" s="198">
        <v>9.2100000000000009</v>
      </c>
      <c r="R49" s="198">
        <v>17.899999999999999</v>
      </c>
      <c r="S49" s="198">
        <v>11.14</v>
      </c>
      <c r="T49" s="198">
        <v>0</v>
      </c>
      <c r="U49" s="198">
        <v>49.74</v>
      </c>
      <c r="V49" s="198">
        <v>7.66</v>
      </c>
      <c r="W49" s="198">
        <v>19.59</v>
      </c>
      <c r="X49" s="198">
        <v>62.27</v>
      </c>
      <c r="Y49" s="198">
        <v>0</v>
      </c>
      <c r="Z49" s="198">
        <v>114.23</v>
      </c>
      <c r="AA49" s="198">
        <v>32.08</v>
      </c>
      <c r="AB49" s="198">
        <v>0</v>
      </c>
      <c r="AC49" s="198">
        <v>13.56</v>
      </c>
      <c r="AD49" s="198">
        <v>0</v>
      </c>
      <c r="AE49" s="198">
        <v>0</v>
      </c>
      <c r="AF49" s="198">
        <v>0</v>
      </c>
      <c r="AG49" s="198">
        <v>32.53</v>
      </c>
      <c r="AH49" s="198">
        <v>0</v>
      </c>
      <c r="AI49" s="198">
        <v>12.73</v>
      </c>
      <c r="AJ49" s="198">
        <v>0</v>
      </c>
      <c r="AK49" s="198">
        <v>93.39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36.5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492.08</v>
      </c>
      <c r="L50" s="198">
        <v>191.18</v>
      </c>
      <c r="M50" s="198">
        <v>61.29</v>
      </c>
      <c r="N50" s="198">
        <v>49.86</v>
      </c>
      <c r="O50" s="198">
        <v>35.21</v>
      </c>
      <c r="P50" s="198">
        <v>23.36</v>
      </c>
      <c r="Q50" s="198">
        <v>9.2100000000000009</v>
      </c>
      <c r="R50" s="198">
        <v>17.899999999999999</v>
      </c>
      <c r="S50" s="198">
        <v>11.14</v>
      </c>
      <c r="T50" s="198">
        <v>0</v>
      </c>
      <c r="U50" s="198">
        <v>49.74</v>
      </c>
      <c r="V50" s="198">
        <v>7.66</v>
      </c>
      <c r="W50" s="198">
        <v>19.59</v>
      </c>
      <c r="X50" s="198">
        <v>62.27</v>
      </c>
      <c r="Y50" s="198">
        <v>0</v>
      </c>
      <c r="Z50" s="198">
        <v>114.23</v>
      </c>
      <c r="AA50" s="198">
        <v>32.08</v>
      </c>
      <c r="AB50" s="198">
        <v>0</v>
      </c>
      <c r="AC50" s="198">
        <v>13.56</v>
      </c>
      <c r="AD50" s="198">
        <v>0</v>
      </c>
      <c r="AE50" s="198">
        <v>0</v>
      </c>
      <c r="AF50" s="198">
        <v>0</v>
      </c>
      <c r="AG50" s="198">
        <v>32.53</v>
      </c>
      <c r="AH50" s="198">
        <v>0</v>
      </c>
      <c r="AI50" s="198">
        <v>12.73</v>
      </c>
      <c r="AJ50" s="198">
        <v>0</v>
      </c>
      <c r="AK50" s="198">
        <v>94.29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36.5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492.08</v>
      </c>
      <c r="L51" s="198">
        <v>181.57</v>
      </c>
      <c r="M51" s="198">
        <v>61.29</v>
      </c>
      <c r="N51" s="198">
        <v>49.86</v>
      </c>
      <c r="O51" s="198">
        <v>35.21</v>
      </c>
      <c r="P51" s="198">
        <v>23.36</v>
      </c>
      <c r="Q51" s="198">
        <v>9.2100000000000009</v>
      </c>
      <c r="R51" s="198">
        <v>17.899999999999999</v>
      </c>
      <c r="S51" s="198">
        <v>11.14</v>
      </c>
      <c r="T51" s="198">
        <v>0</v>
      </c>
      <c r="U51" s="198">
        <v>49.74</v>
      </c>
      <c r="V51" s="198">
        <v>7.66</v>
      </c>
      <c r="W51" s="198">
        <v>19.59</v>
      </c>
      <c r="X51" s="198">
        <v>62.27</v>
      </c>
      <c r="Y51" s="198">
        <v>0</v>
      </c>
      <c r="Z51" s="198">
        <v>114.23</v>
      </c>
      <c r="AA51" s="198">
        <v>32.08</v>
      </c>
      <c r="AB51" s="198">
        <v>0</v>
      </c>
      <c r="AC51" s="198">
        <v>13.56</v>
      </c>
      <c r="AD51" s="198">
        <v>0</v>
      </c>
      <c r="AE51" s="198">
        <v>0</v>
      </c>
      <c r="AF51" s="198">
        <v>0</v>
      </c>
      <c r="AG51" s="198">
        <v>32.53</v>
      </c>
      <c r="AH51" s="198">
        <v>0</v>
      </c>
      <c r="AI51" s="198">
        <v>12.73</v>
      </c>
      <c r="AJ51" s="198">
        <v>0</v>
      </c>
      <c r="AK51" s="198">
        <v>93.69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36.5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492.08</v>
      </c>
      <c r="L52" s="198">
        <v>181.57</v>
      </c>
      <c r="M52" s="198">
        <v>61.29</v>
      </c>
      <c r="N52" s="198">
        <v>49.86</v>
      </c>
      <c r="O52" s="198">
        <v>35.21</v>
      </c>
      <c r="P52" s="198">
        <v>23.36</v>
      </c>
      <c r="Q52" s="198">
        <v>9.2100000000000009</v>
      </c>
      <c r="R52" s="198">
        <v>17.899999999999999</v>
      </c>
      <c r="S52" s="198">
        <v>11.14</v>
      </c>
      <c r="T52" s="198">
        <v>0</v>
      </c>
      <c r="U52" s="198">
        <v>49.74</v>
      </c>
      <c r="V52" s="198">
        <v>7.66</v>
      </c>
      <c r="W52" s="198">
        <v>19.59</v>
      </c>
      <c r="X52" s="198">
        <v>62.27</v>
      </c>
      <c r="Y52" s="198">
        <v>0</v>
      </c>
      <c r="Z52" s="198">
        <v>114.23</v>
      </c>
      <c r="AA52" s="198">
        <v>32.08</v>
      </c>
      <c r="AB52" s="198">
        <v>0</v>
      </c>
      <c r="AC52" s="198">
        <v>13.56</v>
      </c>
      <c r="AD52" s="198">
        <v>0</v>
      </c>
      <c r="AE52" s="198">
        <v>0</v>
      </c>
      <c r="AF52" s="198">
        <v>0</v>
      </c>
      <c r="AG52" s="198">
        <v>32.53</v>
      </c>
      <c r="AH52" s="198">
        <v>0</v>
      </c>
      <c r="AI52" s="198">
        <v>12.73</v>
      </c>
      <c r="AJ52" s="198">
        <v>0</v>
      </c>
      <c r="AK52" s="198">
        <v>94.29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36.5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492.08</v>
      </c>
      <c r="L53" s="198">
        <v>183.27</v>
      </c>
      <c r="M53" s="198">
        <v>61.29</v>
      </c>
      <c r="N53" s="198">
        <v>49.86</v>
      </c>
      <c r="O53" s="198">
        <v>35.21</v>
      </c>
      <c r="P53" s="198">
        <v>23.36</v>
      </c>
      <c r="Q53" s="198">
        <v>9.2100000000000009</v>
      </c>
      <c r="R53" s="198">
        <v>17.899999999999999</v>
      </c>
      <c r="S53" s="198">
        <v>11.14</v>
      </c>
      <c r="T53" s="198">
        <v>0</v>
      </c>
      <c r="U53" s="198">
        <v>50.91</v>
      </c>
      <c r="V53" s="198">
        <v>7.66</v>
      </c>
      <c r="W53" s="198">
        <v>19.579999999999998</v>
      </c>
      <c r="X53" s="198">
        <v>62.27</v>
      </c>
      <c r="Y53" s="198">
        <v>0</v>
      </c>
      <c r="Z53" s="198">
        <v>115.61</v>
      </c>
      <c r="AA53" s="198">
        <v>32.08</v>
      </c>
      <c r="AB53" s="198">
        <v>0</v>
      </c>
      <c r="AC53" s="198">
        <v>13.56</v>
      </c>
      <c r="AD53" s="198">
        <v>0</v>
      </c>
      <c r="AE53" s="198">
        <v>0</v>
      </c>
      <c r="AF53" s="198">
        <v>0</v>
      </c>
      <c r="AG53" s="198">
        <v>32.53</v>
      </c>
      <c r="AH53" s="198">
        <v>0</v>
      </c>
      <c r="AI53" s="198">
        <v>12.73</v>
      </c>
      <c r="AJ53" s="198">
        <v>0</v>
      </c>
      <c r="AK53" s="198">
        <v>94.29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36.5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492.08</v>
      </c>
      <c r="L54" s="198">
        <v>183.27</v>
      </c>
      <c r="M54" s="198">
        <v>61.29</v>
      </c>
      <c r="N54" s="198">
        <v>49.86</v>
      </c>
      <c r="O54" s="198">
        <v>35.21</v>
      </c>
      <c r="P54" s="198">
        <v>23.36</v>
      </c>
      <c r="Q54" s="198">
        <v>9.2100000000000009</v>
      </c>
      <c r="R54" s="198">
        <v>17.899999999999999</v>
      </c>
      <c r="S54" s="198">
        <v>11.14</v>
      </c>
      <c r="T54" s="198">
        <v>0</v>
      </c>
      <c r="U54" s="198">
        <v>50.91</v>
      </c>
      <c r="V54" s="198">
        <v>7.67</v>
      </c>
      <c r="W54" s="198">
        <v>19.59</v>
      </c>
      <c r="X54" s="198">
        <v>62.27</v>
      </c>
      <c r="Y54" s="198">
        <v>0</v>
      </c>
      <c r="Z54" s="198">
        <v>118.85</v>
      </c>
      <c r="AA54" s="198">
        <v>32.08</v>
      </c>
      <c r="AB54" s="198">
        <v>0</v>
      </c>
      <c r="AC54" s="198">
        <v>14.21</v>
      </c>
      <c r="AD54" s="198">
        <v>0</v>
      </c>
      <c r="AE54" s="198">
        <v>0</v>
      </c>
      <c r="AF54" s="198">
        <v>0</v>
      </c>
      <c r="AG54" s="198">
        <v>32.53</v>
      </c>
      <c r="AH54" s="198">
        <v>0</v>
      </c>
      <c r="AI54" s="198">
        <v>12.73</v>
      </c>
      <c r="AJ54" s="198">
        <v>0</v>
      </c>
      <c r="AK54" s="198">
        <v>93.39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36.5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492.08</v>
      </c>
      <c r="L55" s="198">
        <v>183.27</v>
      </c>
      <c r="M55" s="198">
        <v>61.29</v>
      </c>
      <c r="N55" s="198">
        <v>49.86</v>
      </c>
      <c r="O55" s="198">
        <v>35.21</v>
      </c>
      <c r="P55" s="198">
        <v>23.85</v>
      </c>
      <c r="Q55" s="198">
        <v>9.1999999999999993</v>
      </c>
      <c r="R55" s="198">
        <v>18.46</v>
      </c>
      <c r="S55" s="198">
        <v>11.59</v>
      </c>
      <c r="T55" s="198">
        <v>0</v>
      </c>
      <c r="U55" s="198">
        <v>50.91</v>
      </c>
      <c r="V55" s="198">
        <v>7.67</v>
      </c>
      <c r="W55" s="198">
        <v>19.59</v>
      </c>
      <c r="X55" s="198">
        <v>62.27</v>
      </c>
      <c r="Y55" s="198">
        <v>0</v>
      </c>
      <c r="Z55" s="198">
        <v>114.23</v>
      </c>
      <c r="AA55" s="198">
        <v>32.08</v>
      </c>
      <c r="AB55" s="198">
        <v>0</v>
      </c>
      <c r="AC55" s="198">
        <v>14.21</v>
      </c>
      <c r="AD55" s="198">
        <v>0</v>
      </c>
      <c r="AE55" s="198">
        <v>0</v>
      </c>
      <c r="AF55" s="198">
        <v>0</v>
      </c>
      <c r="AG55" s="198">
        <v>32.53</v>
      </c>
      <c r="AH55" s="198">
        <v>0</v>
      </c>
      <c r="AI55" s="198">
        <v>12.73</v>
      </c>
      <c r="AJ55" s="198">
        <v>0</v>
      </c>
      <c r="AK55" s="198">
        <v>94.29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36.5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492.08</v>
      </c>
      <c r="L56" s="198">
        <v>183.27</v>
      </c>
      <c r="M56" s="198">
        <v>61.29</v>
      </c>
      <c r="N56" s="198">
        <v>49.86</v>
      </c>
      <c r="O56" s="198">
        <v>35.21</v>
      </c>
      <c r="P56" s="198">
        <v>23.85</v>
      </c>
      <c r="Q56" s="198">
        <v>9.1999999999999993</v>
      </c>
      <c r="R56" s="198">
        <v>17.899999999999999</v>
      </c>
      <c r="S56" s="198">
        <v>11.14</v>
      </c>
      <c r="T56" s="198">
        <v>0</v>
      </c>
      <c r="U56" s="198">
        <v>50.91</v>
      </c>
      <c r="V56" s="198">
        <v>7.67</v>
      </c>
      <c r="W56" s="198">
        <v>19.59</v>
      </c>
      <c r="X56" s="198">
        <v>62.27</v>
      </c>
      <c r="Y56" s="198">
        <v>0</v>
      </c>
      <c r="Z56" s="198">
        <v>114.23</v>
      </c>
      <c r="AA56" s="198">
        <v>32.08</v>
      </c>
      <c r="AB56" s="198">
        <v>0</v>
      </c>
      <c r="AC56" s="198">
        <v>12.21</v>
      </c>
      <c r="AD56" s="198">
        <v>0</v>
      </c>
      <c r="AE56" s="198">
        <v>0</v>
      </c>
      <c r="AF56" s="198">
        <v>0</v>
      </c>
      <c r="AG56" s="198">
        <v>32.53</v>
      </c>
      <c r="AH56" s="198">
        <v>0</v>
      </c>
      <c r="AI56" s="198">
        <v>11.68</v>
      </c>
      <c r="AJ56" s="198">
        <v>0</v>
      </c>
      <c r="AK56" s="198">
        <v>94.29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36.5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492.08</v>
      </c>
      <c r="L57" s="198">
        <v>183.27</v>
      </c>
      <c r="M57" s="198">
        <v>61.29</v>
      </c>
      <c r="N57" s="198">
        <v>49.86</v>
      </c>
      <c r="O57" s="198">
        <v>35.21</v>
      </c>
      <c r="P57" s="198">
        <v>23.85</v>
      </c>
      <c r="Q57" s="198">
        <v>9.1999999999999993</v>
      </c>
      <c r="R57" s="198">
        <v>17.899999999999999</v>
      </c>
      <c r="S57" s="198">
        <v>11.14</v>
      </c>
      <c r="T57" s="198">
        <v>0</v>
      </c>
      <c r="U57" s="198">
        <v>54.12</v>
      </c>
      <c r="V57" s="198">
        <v>7.67</v>
      </c>
      <c r="W57" s="198">
        <v>19.59</v>
      </c>
      <c r="X57" s="198">
        <v>62.27</v>
      </c>
      <c r="Y57" s="198">
        <v>0</v>
      </c>
      <c r="Z57" s="198">
        <v>114.23</v>
      </c>
      <c r="AA57" s="198">
        <v>32.08</v>
      </c>
      <c r="AB57" s="198">
        <v>0</v>
      </c>
      <c r="AC57" s="198">
        <v>12.21</v>
      </c>
      <c r="AD57" s="198">
        <v>0</v>
      </c>
      <c r="AE57" s="198">
        <v>0</v>
      </c>
      <c r="AF57" s="198">
        <v>0</v>
      </c>
      <c r="AG57" s="198">
        <v>32.53</v>
      </c>
      <c r="AH57" s="198">
        <v>0</v>
      </c>
      <c r="AI57" s="198">
        <v>13.58</v>
      </c>
      <c r="AJ57" s="198">
        <v>0</v>
      </c>
      <c r="AK57" s="198">
        <v>94.29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36.5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492.08</v>
      </c>
      <c r="L58" s="198">
        <v>183.27</v>
      </c>
      <c r="M58" s="198">
        <v>61.29</v>
      </c>
      <c r="N58" s="198">
        <v>49.86</v>
      </c>
      <c r="O58" s="198">
        <v>35.21</v>
      </c>
      <c r="P58" s="198">
        <v>23.85</v>
      </c>
      <c r="Q58" s="198">
        <v>9.1999999999999993</v>
      </c>
      <c r="R58" s="198">
        <v>17.899999999999999</v>
      </c>
      <c r="S58" s="198">
        <v>11.14</v>
      </c>
      <c r="T58" s="198">
        <v>0</v>
      </c>
      <c r="U58" s="198">
        <v>55.16</v>
      </c>
      <c r="V58" s="198">
        <v>7.67</v>
      </c>
      <c r="W58" s="198">
        <v>19.59</v>
      </c>
      <c r="X58" s="198">
        <v>62.27</v>
      </c>
      <c r="Y58" s="198">
        <v>0</v>
      </c>
      <c r="Z58" s="198">
        <v>114.23</v>
      </c>
      <c r="AA58" s="198">
        <v>32.08</v>
      </c>
      <c r="AB58" s="198">
        <v>0</v>
      </c>
      <c r="AC58" s="198">
        <v>12.21</v>
      </c>
      <c r="AD58" s="198">
        <v>0</v>
      </c>
      <c r="AE58" s="198">
        <v>0</v>
      </c>
      <c r="AF58" s="198">
        <v>0</v>
      </c>
      <c r="AG58" s="198">
        <v>32.53</v>
      </c>
      <c r="AH58" s="198">
        <v>0</v>
      </c>
      <c r="AI58" s="198">
        <v>12.73</v>
      </c>
      <c r="AJ58" s="198">
        <v>0</v>
      </c>
      <c r="AK58" s="198">
        <v>94.29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36.5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492.08</v>
      </c>
      <c r="L59" s="198">
        <v>183.27</v>
      </c>
      <c r="M59" s="198">
        <v>61.29</v>
      </c>
      <c r="N59" s="198">
        <v>49.86</v>
      </c>
      <c r="O59" s="198">
        <v>35.21</v>
      </c>
      <c r="P59" s="198">
        <v>23.85</v>
      </c>
      <c r="Q59" s="198">
        <v>9.1999999999999993</v>
      </c>
      <c r="R59" s="198">
        <v>17.899999999999999</v>
      </c>
      <c r="S59" s="198">
        <v>11.14</v>
      </c>
      <c r="T59" s="198">
        <v>0</v>
      </c>
      <c r="U59" s="198">
        <v>56.12</v>
      </c>
      <c r="V59" s="198">
        <v>7.67</v>
      </c>
      <c r="W59" s="198">
        <v>19.59</v>
      </c>
      <c r="X59" s="198">
        <v>62.27</v>
      </c>
      <c r="Y59" s="198">
        <v>0</v>
      </c>
      <c r="Z59" s="198">
        <v>114.23</v>
      </c>
      <c r="AA59" s="198">
        <v>32.08</v>
      </c>
      <c r="AB59" s="198">
        <v>0</v>
      </c>
      <c r="AC59" s="198">
        <v>12.21</v>
      </c>
      <c r="AD59" s="198">
        <v>0</v>
      </c>
      <c r="AE59" s="198">
        <v>0</v>
      </c>
      <c r="AF59" s="198">
        <v>0</v>
      </c>
      <c r="AG59" s="198">
        <v>32.53</v>
      </c>
      <c r="AH59" s="198">
        <v>0</v>
      </c>
      <c r="AI59" s="198">
        <v>12.73</v>
      </c>
      <c r="AJ59" s="198">
        <v>0</v>
      </c>
      <c r="AK59" s="198">
        <v>94.29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36.5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492.08</v>
      </c>
      <c r="L60" s="198">
        <v>183.27</v>
      </c>
      <c r="M60" s="198">
        <v>61.29</v>
      </c>
      <c r="N60" s="198">
        <v>49.86</v>
      </c>
      <c r="O60" s="198">
        <v>35.21</v>
      </c>
      <c r="P60" s="198">
        <v>23.85</v>
      </c>
      <c r="Q60" s="198">
        <v>9.1999999999999993</v>
      </c>
      <c r="R60" s="198">
        <v>17.899999999999999</v>
      </c>
      <c r="S60" s="198">
        <v>11.14</v>
      </c>
      <c r="T60" s="198">
        <v>0</v>
      </c>
      <c r="U60" s="198">
        <v>56.93</v>
      </c>
      <c r="V60" s="198">
        <v>7.67</v>
      </c>
      <c r="W60" s="198">
        <v>19.59</v>
      </c>
      <c r="X60" s="198">
        <v>62.27</v>
      </c>
      <c r="Y60" s="198">
        <v>0</v>
      </c>
      <c r="Z60" s="198">
        <v>114.23</v>
      </c>
      <c r="AA60" s="198">
        <v>32.08</v>
      </c>
      <c r="AB60" s="198">
        <v>0</v>
      </c>
      <c r="AC60" s="198">
        <v>12.21</v>
      </c>
      <c r="AD60" s="198">
        <v>0</v>
      </c>
      <c r="AE60" s="198">
        <v>0</v>
      </c>
      <c r="AF60" s="198">
        <v>0</v>
      </c>
      <c r="AG60" s="198">
        <v>32.53</v>
      </c>
      <c r="AH60" s="198">
        <v>0</v>
      </c>
      <c r="AI60" s="198">
        <v>12.73</v>
      </c>
      <c r="AJ60" s="198">
        <v>0</v>
      </c>
      <c r="AK60" s="198">
        <v>94.29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36.5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492.09</v>
      </c>
      <c r="L61" s="198">
        <v>183.27</v>
      </c>
      <c r="M61" s="198">
        <v>61.29</v>
      </c>
      <c r="N61" s="198">
        <v>49.86</v>
      </c>
      <c r="O61" s="198">
        <v>35.21</v>
      </c>
      <c r="P61" s="198">
        <v>23.85</v>
      </c>
      <c r="Q61" s="198">
        <v>9.1999999999999993</v>
      </c>
      <c r="R61" s="198">
        <v>17.899999999999999</v>
      </c>
      <c r="S61" s="198">
        <v>11.14</v>
      </c>
      <c r="T61" s="198">
        <v>0</v>
      </c>
      <c r="U61" s="198">
        <v>57.72</v>
      </c>
      <c r="V61" s="198">
        <v>7.67</v>
      </c>
      <c r="W61" s="198">
        <v>19.59</v>
      </c>
      <c r="X61" s="198">
        <v>62.27</v>
      </c>
      <c r="Y61" s="198">
        <v>0</v>
      </c>
      <c r="Z61" s="198">
        <v>114.23</v>
      </c>
      <c r="AA61" s="198">
        <v>32.08</v>
      </c>
      <c r="AB61" s="198">
        <v>0</v>
      </c>
      <c r="AC61" s="198">
        <v>12.21</v>
      </c>
      <c r="AD61" s="198">
        <v>0</v>
      </c>
      <c r="AE61" s="198">
        <v>0</v>
      </c>
      <c r="AF61" s="198">
        <v>0</v>
      </c>
      <c r="AG61" s="198">
        <v>32.53</v>
      </c>
      <c r="AH61" s="198">
        <v>0</v>
      </c>
      <c r="AI61" s="198">
        <v>12.73</v>
      </c>
      <c r="AJ61" s="198">
        <v>0</v>
      </c>
      <c r="AK61" s="198">
        <v>94.29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36.5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492.09</v>
      </c>
      <c r="L62" s="198">
        <v>183.27</v>
      </c>
      <c r="M62" s="198">
        <v>61.29</v>
      </c>
      <c r="N62" s="198">
        <v>49.86</v>
      </c>
      <c r="O62" s="198">
        <v>35.21</v>
      </c>
      <c r="P62" s="198">
        <v>23.85</v>
      </c>
      <c r="Q62" s="198">
        <v>9.1999999999999993</v>
      </c>
      <c r="R62" s="198">
        <v>17.899999999999999</v>
      </c>
      <c r="S62" s="198">
        <v>11.14</v>
      </c>
      <c r="T62" s="198">
        <v>0</v>
      </c>
      <c r="U62" s="198">
        <v>58.53</v>
      </c>
      <c r="V62" s="198">
        <v>7.67</v>
      </c>
      <c r="W62" s="198">
        <v>19.59</v>
      </c>
      <c r="X62" s="198">
        <v>62.27</v>
      </c>
      <c r="Y62" s="198">
        <v>0</v>
      </c>
      <c r="Z62" s="198">
        <v>114.23</v>
      </c>
      <c r="AA62" s="198">
        <v>32.08</v>
      </c>
      <c r="AB62" s="198">
        <v>0</v>
      </c>
      <c r="AC62" s="198">
        <v>12.21</v>
      </c>
      <c r="AD62" s="198">
        <v>0</v>
      </c>
      <c r="AE62" s="198">
        <v>0</v>
      </c>
      <c r="AF62" s="198">
        <v>0</v>
      </c>
      <c r="AG62" s="198">
        <v>32.53</v>
      </c>
      <c r="AH62" s="198">
        <v>0</v>
      </c>
      <c r="AI62" s="198">
        <v>11.68</v>
      </c>
      <c r="AJ62" s="198">
        <v>0</v>
      </c>
      <c r="AK62" s="198">
        <v>94.29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36.5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492.09</v>
      </c>
      <c r="L63" s="198">
        <v>106.39</v>
      </c>
      <c r="M63" s="198">
        <v>61.29</v>
      </c>
      <c r="N63" s="198">
        <v>49.86</v>
      </c>
      <c r="O63" s="198">
        <v>35.21</v>
      </c>
      <c r="P63" s="198">
        <v>23.85</v>
      </c>
      <c r="Q63" s="198">
        <v>9.1999999999999993</v>
      </c>
      <c r="R63" s="198">
        <v>17.899999999999999</v>
      </c>
      <c r="S63" s="198">
        <v>11.14</v>
      </c>
      <c r="T63" s="198">
        <v>0</v>
      </c>
      <c r="U63" s="198">
        <v>59.33</v>
      </c>
      <c r="V63" s="198">
        <v>7.67</v>
      </c>
      <c r="W63" s="198">
        <v>19.59</v>
      </c>
      <c r="X63" s="198">
        <v>62.27</v>
      </c>
      <c r="Y63" s="198">
        <v>0</v>
      </c>
      <c r="Z63" s="198">
        <v>114.23</v>
      </c>
      <c r="AA63" s="198">
        <v>32.08</v>
      </c>
      <c r="AB63" s="198">
        <v>0</v>
      </c>
      <c r="AC63" s="198">
        <v>12.21</v>
      </c>
      <c r="AD63" s="198">
        <v>0</v>
      </c>
      <c r="AE63" s="198">
        <v>0</v>
      </c>
      <c r="AF63" s="198">
        <v>0</v>
      </c>
      <c r="AG63" s="198">
        <v>32.53</v>
      </c>
      <c r="AH63" s="198">
        <v>0</v>
      </c>
      <c r="AI63" s="198">
        <v>13.58</v>
      </c>
      <c r="AJ63" s="198">
        <v>0</v>
      </c>
      <c r="AK63" s="198">
        <v>94.29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36.5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492.09</v>
      </c>
      <c r="L64" s="198">
        <v>106.39</v>
      </c>
      <c r="M64" s="198">
        <v>61.29</v>
      </c>
      <c r="N64" s="198">
        <v>49.86</v>
      </c>
      <c r="O64" s="198">
        <v>35.21</v>
      </c>
      <c r="P64" s="198">
        <v>23.85</v>
      </c>
      <c r="Q64" s="198">
        <v>9.1999999999999993</v>
      </c>
      <c r="R64" s="198">
        <v>17.899999999999999</v>
      </c>
      <c r="S64" s="198">
        <v>11.14</v>
      </c>
      <c r="T64" s="198">
        <v>0</v>
      </c>
      <c r="U64" s="198">
        <v>59.68</v>
      </c>
      <c r="V64" s="198">
        <v>7.67</v>
      </c>
      <c r="W64" s="198">
        <v>19.59</v>
      </c>
      <c r="X64" s="198">
        <v>62.27</v>
      </c>
      <c r="Y64" s="198">
        <v>0</v>
      </c>
      <c r="Z64" s="198">
        <v>114.23</v>
      </c>
      <c r="AA64" s="198">
        <v>32.08</v>
      </c>
      <c r="AB64" s="198">
        <v>0</v>
      </c>
      <c r="AC64" s="198">
        <v>12.21</v>
      </c>
      <c r="AD64" s="198">
        <v>0</v>
      </c>
      <c r="AE64" s="198">
        <v>0</v>
      </c>
      <c r="AF64" s="198">
        <v>0</v>
      </c>
      <c r="AG64" s="198">
        <v>32.53</v>
      </c>
      <c r="AH64" s="198">
        <v>0</v>
      </c>
      <c r="AI64" s="198">
        <v>12.73</v>
      </c>
      <c r="AJ64" s="198">
        <v>0</v>
      </c>
      <c r="AK64" s="198">
        <v>94.29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36.5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469.98</v>
      </c>
      <c r="L65" s="198">
        <v>106.39</v>
      </c>
      <c r="M65" s="198">
        <v>61.29</v>
      </c>
      <c r="N65" s="198">
        <v>49.86</v>
      </c>
      <c r="O65" s="198">
        <v>35.21</v>
      </c>
      <c r="P65" s="198">
        <v>23.85</v>
      </c>
      <c r="Q65" s="198">
        <v>9.1999999999999993</v>
      </c>
      <c r="R65" s="198">
        <v>17.899999999999999</v>
      </c>
      <c r="S65" s="198">
        <v>11.14</v>
      </c>
      <c r="T65" s="198">
        <v>0</v>
      </c>
      <c r="U65" s="198">
        <v>59.68</v>
      </c>
      <c r="V65" s="198">
        <v>7.67</v>
      </c>
      <c r="W65" s="198">
        <v>19.59</v>
      </c>
      <c r="X65" s="198">
        <v>62.27</v>
      </c>
      <c r="Y65" s="198">
        <v>0</v>
      </c>
      <c r="Z65" s="198">
        <v>114.23</v>
      </c>
      <c r="AA65" s="198">
        <v>32.08</v>
      </c>
      <c r="AB65" s="198">
        <v>0</v>
      </c>
      <c r="AC65" s="198">
        <v>12.21</v>
      </c>
      <c r="AD65" s="198">
        <v>0</v>
      </c>
      <c r="AE65" s="198">
        <v>0</v>
      </c>
      <c r="AF65" s="198">
        <v>0</v>
      </c>
      <c r="AG65" s="198">
        <v>32.53</v>
      </c>
      <c r="AH65" s="198">
        <v>0</v>
      </c>
      <c r="AI65" s="198">
        <v>12.73</v>
      </c>
      <c r="AJ65" s="198">
        <v>0</v>
      </c>
      <c r="AK65" s="198">
        <v>94.29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36.5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473.83</v>
      </c>
      <c r="L66" s="198">
        <v>106.39</v>
      </c>
      <c r="M66" s="198">
        <v>61.29</v>
      </c>
      <c r="N66" s="198">
        <v>49.86</v>
      </c>
      <c r="O66" s="198">
        <v>35.21</v>
      </c>
      <c r="P66" s="198">
        <v>23.85</v>
      </c>
      <c r="Q66" s="198">
        <v>9.1999999999999993</v>
      </c>
      <c r="R66" s="198">
        <v>17.899999999999999</v>
      </c>
      <c r="S66" s="198">
        <v>11.14</v>
      </c>
      <c r="T66" s="198">
        <v>0</v>
      </c>
      <c r="U66" s="198">
        <v>59.68</v>
      </c>
      <c r="V66" s="198">
        <v>7.67</v>
      </c>
      <c r="W66" s="198">
        <v>19.59</v>
      </c>
      <c r="X66" s="198">
        <v>62.27</v>
      </c>
      <c r="Y66" s="198">
        <v>0</v>
      </c>
      <c r="Z66" s="198">
        <v>114.23</v>
      </c>
      <c r="AA66" s="198">
        <v>32.08</v>
      </c>
      <c r="AB66" s="198">
        <v>0</v>
      </c>
      <c r="AC66" s="198">
        <v>12.21</v>
      </c>
      <c r="AD66" s="198">
        <v>0</v>
      </c>
      <c r="AE66" s="198">
        <v>0</v>
      </c>
      <c r="AF66" s="198">
        <v>0</v>
      </c>
      <c r="AG66" s="198">
        <v>32.53</v>
      </c>
      <c r="AH66" s="198">
        <v>0</v>
      </c>
      <c r="AI66" s="198">
        <v>12.73</v>
      </c>
      <c r="AJ66" s="198">
        <v>0</v>
      </c>
      <c r="AK66" s="198">
        <v>94.29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36.5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492.09</v>
      </c>
      <c r="L67" s="198">
        <v>106.39</v>
      </c>
      <c r="M67" s="198">
        <v>61.29</v>
      </c>
      <c r="N67" s="198">
        <v>49.86</v>
      </c>
      <c r="O67" s="198">
        <v>35.21</v>
      </c>
      <c r="P67" s="198">
        <v>23.85</v>
      </c>
      <c r="Q67" s="198">
        <v>9.1999999999999993</v>
      </c>
      <c r="R67" s="198">
        <v>17.899999999999999</v>
      </c>
      <c r="S67" s="198">
        <v>11.14</v>
      </c>
      <c r="T67" s="198">
        <v>0</v>
      </c>
      <c r="U67" s="198">
        <v>59.68</v>
      </c>
      <c r="V67" s="198">
        <v>7.67</v>
      </c>
      <c r="W67" s="198">
        <v>19.59</v>
      </c>
      <c r="X67" s="198">
        <v>62.27</v>
      </c>
      <c r="Y67" s="198">
        <v>0</v>
      </c>
      <c r="Z67" s="198">
        <v>114.23</v>
      </c>
      <c r="AA67" s="198">
        <v>32.08</v>
      </c>
      <c r="AB67" s="198">
        <v>0</v>
      </c>
      <c r="AC67" s="198">
        <v>12.92</v>
      </c>
      <c r="AD67" s="198">
        <v>0</v>
      </c>
      <c r="AE67" s="198">
        <v>0</v>
      </c>
      <c r="AF67" s="198">
        <v>0</v>
      </c>
      <c r="AG67" s="198">
        <v>32.53</v>
      </c>
      <c r="AH67" s="198">
        <v>0</v>
      </c>
      <c r="AI67" s="198">
        <v>12.73</v>
      </c>
      <c r="AJ67" s="198">
        <v>0</v>
      </c>
      <c r="AK67" s="198">
        <v>95.8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36.5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492.09</v>
      </c>
      <c r="L68" s="198">
        <v>106.39</v>
      </c>
      <c r="M68" s="198">
        <v>61.29</v>
      </c>
      <c r="N68" s="198">
        <v>49.86</v>
      </c>
      <c r="O68" s="198">
        <v>35.21</v>
      </c>
      <c r="P68" s="198">
        <v>23.85</v>
      </c>
      <c r="Q68" s="198">
        <v>9.1999999999999993</v>
      </c>
      <c r="R68" s="198">
        <v>17.899999999999999</v>
      </c>
      <c r="S68" s="198">
        <v>11.14</v>
      </c>
      <c r="T68" s="198">
        <v>0</v>
      </c>
      <c r="U68" s="198">
        <v>59.68</v>
      </c>
      <c r="V68" s="198">
        <v>7.67</v>
      </c>
      <c r="W68" s="198">
        <v>19.59</v>
      </c>
      <c r="X68" s="198">
        <v>62.27</v>
      </c>
      <c r="Y68" s="198">
        <v>0</v>
      </c>
      <c r="Z68" s="198">
        <v>114.23</v>
      </c>
      <c r="AA68" s="198">
        <v>32.08</v>
      </c>
      <c r="AB68" s="198">
        <v>0</v>
      </c>
      <c r="AC68" s="198">
        <v>12.92</v>
      </c>
      <c r="AD68" s="198">
        <v>0</v>
      </c>
      <c r="AE68" s="198">
        <v>0</v>
      </c>
      <c r="AF68" s="198">
        <v>0</v>
      </c>
      <c r="AG68" s="198">
        <v>32.53</v>
      </c>
      <c r="AH68" s="198">
        <v>0</v>
      </c>
      <c r="AI68" s="198">
        <v>11.68</v>
      </c>
      <c r="AJ68" s="198">
        <v>0</v>
      </c>
      <c r="AK68" s="198">
        <v>95.8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36.31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492.09</v>
      </c>
      <c r="L69" s="198">
        <v>125.08</v>
      </c>
      <c r="M69" s="198">
        <v>61.29</v>
      </c>
      <c r="N69" s="198">
        <v>49.86</v>
      </c>
      <c r="O69" s="198">
        <v>35.21</v>
      </c>
      <c r="P69" s="198">
        <v>23.85</v>
      </c>
      <c r="Q69" s="198">
        <v>9.1999999999999993</v>
      </c>
      <c r="R69" s="198">
        <v>17.899999999999999</v>
      </c>
      <c r="S69" s="198">
        <v>11.14</v>
      </c>
      <c r="T69" s="198">
        <v>0</v>
      </c>
      <c r="U69" s="198">
        <v>59.68</v>
      </c>
      <c r="V69" s="198">
        <v>7.67</v>
      </c>
      <c r="W69" s="198">
        <v>19.59</v>
      </c>
      <c r="X69" s="198">
        <v>62.27</v>
      </c>
      <c r="Y69" s="198">
        <v>0</v>
      </c>
      <c r="Z69" s="198">
        <v>114.23</v>
      </c>
      <c r="AA69" s="198">
        <v>32.08</v>
      </c>
      <c r="AB69" s="198">
        <v>0</v>
      </c>
      <c r="AC69" s="198">
        <v>12.92</v>
      </c>
      <c r="AD69" s="198">
        <v>0</v>
      </c>
      <c r="AE69" s="198">
        <v>0</v>
      </c>
      <c r="AF69" s="198">
        <v>0</v>
      </c>
      <c r="AG69" s="198">
        <v>32.53</v>
      </c>
      <c r="AH69" s="198">
        <v>0</v>
      </c>
      <c r="AI69" s="198">
        <v>13.58</v>
      </c>
      <c r="AJ69" s="198">
        <v>0</v>
      </c>
      <c r="AK69" s="198">
        <v>95.8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32.590000000000003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492.09</v>
      </c>
      <c r="L70" s="198">
        <v>155.56</v>
      </c>
      <c r="M70" s="198">
        <v>61.29</v>
      </c>
      <c r="N70" s="198">
        <v>49.86</v>
      </c>
      <c r="O70" s="198">
        <v>35.21</v>
      </c>
      <c r="P70" s="198">
        <v>23.85</v>
      </c>
      <c r="Q70" s="198">
        <v>9.1999999999999993</v>
      </c>
      <c r="R70" s="198">
        <v>17.899999999999999</v>
      </c>
      <c r="S70" s="198">
        <v>11.14</v>
      </c>
      <c r="T70" s="198">
        <v>0</v>
      </c>
      <c r="U70" s="198">
        <v>59.68</v>
      </c>
      <c r="V70" s="198">
        <v>7.67</v>
      </c>
      <c r="W70" s="198">
        <v>19.59</v>
      </c>
      <c r="X70" s="198">
        <v>62.27</v>
      </c>
      <c r="Y70" s="198">
        <v>0</v>
      </c>
      <c r="Z70" s="198">
        <v>114.23</v>
      </c>
      <c r="AA70" s="198">
        <v>32.08</v>
      </c>
      <c r="AB70" s="198">
        <v>0</v>
      </c>
      <c r="AC70" s="198">
        <v>12.92</v>
      </c>
      <c r="AD70" s="198">
        <v>0</v>
      </c>
      <c r="AE70" s="198">
        <v>0</v>
      </c>
      <c r="AF70" s="198">
        <v>0</v>
      </c>
      <c r="AG70" s="198">
        <v>32.53</v>
      </c>
      <c r="AH70" s="198">
        <v>0</v>
      </c>
      <c r="AI70" s="198">
        <v>12.73</v>
      </c>
      <c r="AJ70" s="198">
        <v>0</v>
      </c>
      <c r="AK70" s="198">
        <v>95.8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16.59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492.08</v>
      </c>
      <c r="L71" s="198">
        <v>188.08</v>
      </c>
      <c r="M71" s="198">
        <v>61.29</v>
      </c>
      <c r="N71" s="198">
        <v>49.86</v>
      </c>
      <c r="O71" s="198">
        <v>35.21</v>
      </c>
      <c r="P71" s="198">
        <v>23.85</v>
      </c>
      <c r="Q71" s="198">
        <v>9.2100000000000009</v>
      </c>
      <c r="R71" s="198">
        <v>17.899999999999999</v>
      </c>
      <c r="S71" s="198">
        <v>11.14</v>
      </c>
      <c r="T71" s="198">
        <v>0</v>
      </c>
      <c r="U71" s="198">
        <v>59.68</v>
      </c>
      <c r="V71" s="198">
        <v>7.66</v>
      </c>
      <c r="W71" s="198">
        <v>19.579999999999998</v>
      </c>
      <c r="X71" s="198">
        <v>62.27</v>
      </c>
      <c r="Y71" s="198">
        <v>0</v>
      </c>
      <c r="Z71" s="198">
        <v>114.23</v>
      </c>
      <c r="AA71" s="198">
        <v>32.08</v>
      </c>
      <c r="AB71" s="198">
        <v>0</v>
      </c>
      <c r="AC71" s="198">
        <v>12.92</v>
      </c>
      <c r="AD71" s="198">
        <v>0</v>
      </c>
      <c r="AE71" s="198">
        <v>0</v>
      </c>
      <c r="AF71" s="198">
        <v>0</v>
      </c>
      <c r="AG71" s="198">
        <v>32.53</v>
      </c>
      <c r="AH71" s="198">
        <v>0</v>
      </c>
      <c r="AI71" s="198">
        <v>12.73</v>
      </c>
      <c r="AJ71" s="198">
        <v>0</v>
      </c>
      <c r="AK71" s="198">
        <v>95.8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6.3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492.08</v>
      </c>
      <c r="L72" s="198">
        <v>187.69</v>
      </c>
      <c r="M72" s="198">
        <v>61.29</v>
      </c>
      <c r="N72" s="198">
        <v>49.86</v>
      </c>
      <c r="O72" s="198">
        <v>35.21</v>
      </c>
      <c r="P72" s="198">
        <v>23.85</v>
      </c>
      <c r="Q72" s="198">
        <v>9.2100000000000009</v>
      </c>
      <c r="R72" s="198">
        <v>17.899999999999999</v>
      </c>
      <c r="S72" s="198">
        <v>11.14</v>
      </c>
      <c r="T72" s="198">
        <v>0</v>
      </c>
      <c r="U72" s="198">
        <v>59.68</v>
      </c>
      <c r="V72" s="198">
        <v>7.66</v>
      </c>
      <c r="W72" s="198">
        <v>19.579999999999998</v>
      </c>
      <c r="X72" s="198">
        <v>62.27</v>
      </c>
      <c r="Y72" s="198">
        <v>0</v>
      </c>
      <c r="Z72" s="198">
        <v>114.23</v>
      </c>
      <c r="AA72" s="198">
        <v>32.08</v>
      </c>
      <c r="AB72" s="198">
        <v>0</v>
      </c>
      <c r="AC72" s="198">
        <v>12.92</v>
      </c>
      <c r="AD72" s="198">
        <v>0</v>
      </c>
      <c r="AE72" s="198">
        <v>0</v>
      </c>
      <c r="AF72" s="198">
        <v>0</v>
      </c>
      <c r="AG72" s="198">
        <v>32.53</v>
      </c>
      <c r="AH72" s="198">
        <v>0</v>
      </c>
      <c r="AI72" s="198">
        <v>12.73</v>
      </c>
      <c r="AJ72" s="198">
        <v>0</v>
      </c>
      <c r="AK72" s="198">
        <v>95.8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1.36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492.08</v>
      </c>
      <c r="L73" s="198">
        <v>155.4</v>
      </c>
      <c r="M73" s="198">
        <v>61.29</v>
      </c>
      <c r="N73" s="198">
        <v>49.86</v>
      </c>
      <c r="O73" s="198">
        <v>35.21</v>
      </c>
      <c r="P73" s="198">
        <v>23.85</v>
      </c>
      <c r="Q73" s="198">
        <v>9.1999999999999993</v>
      </c>
      <c r="R73" s="198">
        <v>17.899999999999999</v>
      </c>
      <c r="S73" s="198">
        <v>11.14</v>
      </c>
      <c r="T73" s="198">
        <v>0</v>
      </c>
      <c r="U73" s="198">
        <v>59.68</v>
      </c>
      <c r="V73" s="198">
        <v>7.67</v>
      </c>
      <c r="W73" s="198">
        <v>19.59</v>
      </c>
      <c r="X73" s="198">
        <v>62.27</v>
      </c>
      <c r="Y73" s="198">
        <v>0</v>
      </c>
      <c r="Z73" s="198">
        <v>114.23</v>
      </c>
      <c r="AA73" s="198">
        <v>32.08</v>
      </c>
      <c r="AB73" s="198">
        <v>0</v>
      </c>
      <c r="AC73" s="198">
        <v>12.92</v>
      </c>
      <c r="AD73" s="198">
        <v>0</v>
      </c>
      <c r="AE73" s="198">
        <v>0</v>
      </c>
      <c r="AF73" s="198">
        <v>0</v>
      </c>
      <c r="AG73" s="198">
        <v>32.53</v>
      </c>
      <c r="AH73" s="198">
        <v>0</v>
      </c>
      <c r="AI73" s="198">
        <v>12.73</v>
      </c>
      <c r="AJ73" s="198">
        <v>0</v>
      </c>
      <c r="AK73" s="198">
        <v>95.8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492.08</v>
      </c>
      <c r="L74" s="198">
        <v>133.1</v>
      </c>
      <c r="M74" s="198">
        <v>61.29</v>
      </c>
      <c r="N74" s="198">
        <v>49.86</v>
      </c>
      <c r="O74" s="198">
        <v>35.21</v>
      </c>
      <c r="P74" s="198">
        <v>23.85</v>
      </c>
      <c r="Q74" s="198">
        <v>9.2100000000000009</v>
      </c>
      <c r="R74" s="198">
        <v>17.899999999999999</v>
      </c>
      <c r="S74" s="198">
        <v>11.14</v>
      </c>
      <c r="T74" s="198">
        <v>0</v>
      </c>
      <c r="U74" s="198">
        <v>59.68</v>
      </c>
      <c r="V74" s="198">
        <v>7.66</v>
      </c>
      <c r="W74" s="198">
        <v>19.579999999999998</v>
      </c>
      <c r="X74" s="198">
        <v>62.27</v>
      </c>
      <c r="Y74" s="198">
        <v>0</v>
      </c>
      <c r="Z74" s="198">
        <v>114.23</v>
      </c>
      <c r="AA74" s="198">
        <v>32.08</v>
      </c>
      <c r="AB74" s="198">
        <v>0</v>
      </c>
      <c r="AC74" s="198">
        <v>12.92</v>
      </c>
      <c r="AD74" s="198">
        <v>0</v>
      </c>
      <c r="AE74" s="198">
        <v>0</v>
      </c>
      <c r="AF74" s="198">
        <v>0</v>
      </c>
      <c r="AG74" s="198">
        <v>32.53</v>
      </c>
      <c r="AH74" s="198">
        <v>0</v>
      </c>
      <c r="AI74" s="198">
        <v>11.68</v>
      </c>
      <c r="AJ74" s="198">
        <v>0</v>
      </c>
      <c r="AK74" s="198">
        <v>95.19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492.08</v>
      </c>
      <c r="L75" s="198">
        <v>107.37</v>
      </c>
      <c r="M75" s="198">
        <v>61.29</v>
      </c>
      <c r="N75" s="198">
        <v>49.86</v>
      </c>
      <c r="O75" s="198">
        <v>35.21</v>
      </c>
      <c r="P75" s="198">
        <v>23.85</v>
      </c>
      <c r="Q75" s="198">
        <v>9.2100000000000009</v>
      </c>
      <c r="R75" s="198">
        <v>17.899999999999999</v>
      </c>
      <c r="S75" s="198">
        <v>11.14</v>
      </c>
      <c r="T75" s="198">
        <v>0</v>
      </c>
      <c r="U75" s="198">
        <v>59.68</v>
      </c>
      <c r="V75" s="198">
        <v>7.66</v>
      </c>
      <c r="W75" s="198">
        <v>19.579999999999998</v>
      </c>
      <c r="X75" s="198">
        <v>62.27</v>
      </c>
      <c r="Y75" s="198">
        <v>0</v>
      </c>
      <c r="Z75" s="198">
        <v>114.23</v>
      </c>
      <c r="AA75" s="198">
        <v>32.08</v>
      </c>
      <c r="AB75" s="198">
        <v>0</v>
      </c>
      <c r="AC75" s="198">
        <v>12.92</v>
      </c>
      <c r="AD75" s="198">
        <v>0</v>
      </c>
      <c r="AE75" s="198">
        <v>0</v>
      </c>
      <c r="AF75" s="198">
        <v>0</v>
      </c>
      <c r="AG75" s="198">
        <v>32.53</v>
      </c>
      <c r="AH75" s="198">
        <v>0</v>
      </c>
      <c r="AI75" s="198">
        <v>11.64</v>
      </c>
      <c r="AJ75" s="198">
        <v>0</v>
      </c>
      <c r="AK75" s="198">
        <v>95.19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492.08</v>
      </c>
      <c r="L76" s="198">
        <v>123.71</v>
      </c>
      <c r="M76" s="198">
        <v>61.29</v>
      </c>
      <c r="N76" s="198">
        <v>49.86</v>
      </c>
      <c r="O76" s="198">
        <v>35.21</v>
      </c>
      <c r="P76" s="198">
        <v>23.85</v>
      </c>
      <c r="Q76" s="198">
        <v>9.2100000000000009</v>
      </c>
      <c r="R76" s="198">
        <v>17.899999999999999</v>
      </c>
      <c r="S76" s="198">
        <v>11.14</v>
      </c>
      <c r="T76" s="198">
        <v>0</v>
      </c>
      <c r="U76" s="198">
        <v>59.68</v>
      </c>
      <c r="V76" s="198">
        <v>7.66</v>
      </c>
      <c r="W76" s="198">
        <v>19.579999999999998</v>
      </c>
      <c r="X76" s="198">
        <v>62.27</v>
      </c>
      <c r="Y76" s="198">
        <v>0</v>
      </c>
      <c r="Z76" s="198">
        <v>114.23</v>
      </c>
      <c r="AA76" s="198">
        <v>32.08</v>
      </c>
      <c r="AB76" s="198">
        <v>0</v>
      </c>
      <c r="AC76" s="198">
        <v>12.92</v>
      </c>
      <c r="AD76" s="198">
        <v>0</v>
      </c>
      <c r="AE76" s="198">
        <v>0</v>
      </c>
      <c r="AF76" s="198">
        <v>0</v>
      </c>
      <c r="AG76" s="198">
        <v>32.53</v>
      </c>
      <c r="AH76" s="198">
        <v>0</v>
      </c>
      <c r="AI76" s="198">
        <v>11.85</v>
      </c>
      <c r="AJ76" s="198">
        <v>0</v>
      </c>
      <c r="AK76" s="198">
        <v>93.39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492.08</v>
      </c>
      <c r="L77" s="198">
        <v>131.4</v>
      </c>
      <c r="M77" s="198">
        <v>61.29</v>
      </c>
      <c r="N77" s="198">
        <v>49.86</v>
      </c>
      <c r="O77" s="198">
        <v>35.21</v>
      </c>
      <c r="P77" s="198">
        <v>23.85</v>
      </c>
      <c r="Q77" s="198">
        <v>9.2100000000000009</v>
      </c>
      <c r="R77" s="198">
        <v>17.899999999999999</v>
      </c>
      <c r="S77" s="198">
        <v>11.14</v>
      </c>
      <c r="T77" s="198">
        <v>0</v>
      </c>
      <c r="U77" s="198">
        <v>59.68</v>
      </c>
      <c r="V77" s="198">
        <v>7.66</v>
      </c>
      <c r="W77" s="198">
        <v>19.579999999999998</v>
      </c>
      <c r="X77" s="198">
        <v>62.27</v>
      </c>
      <c r="Y77" s="198">
        <v>0</v>
      </c>
      <c r="Z77" s="198">
        <v>114.23</v>
      </c>
      <c r="AA77" s="198">
        <v>32.08</v>
      </c>
      <c r="AB77" s="198">
        <v>0</v>
      </c>
      <c r="AC77" s="198">
        <v>12.92</v>
      </c>
      <c r="AD77" s="198">
        <v>0</v>
      </c>
      <c r="AE77" s="198">
        <v>0</v>
      </c>
      <c r="AF77" s="198">
        <v>0</v>
      </c>
      <c r="AG77" s="198">
        <v>32.53</v>
      </c>
      <c r="AH77" s="198">
        <v>0</v>
      </c>
      <c r="AI77" s="198">
        <v>11.85</v>
      </c>
      <c r="AJ77" s="198">
        <v>0</v>
      </c>
      <c r="AK77" s="198">
        <v>94.58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492.08</v>
      </c>
      <c r="L78" s="198">
        <v>125.63</v>
      </c>
      <c r="M78" s="198">
        <v>61.29</v>
      </c>
      <c r="N78" s="198">
        <v>49.86</v>
      </c>
      <c r="O78" s="198">
        <v>35.21</v>
      </c>
      <c r="P78" s="198">
        <v>23.85</v>
      </c>
      <c r="Q78" s="198">
        <v>9.2100000000000009</v>
      </c>
      <c r="R78" s="198">
        <v>17.899999999999999</v>
      </c>
      <c r="S78" s="198">
        <v>11.14</v>
      </c>
      <c r="T78" s="198">
        <v>0</v>
      </c>
      <c r="U78" s="198">
        <v>59.68</v>
      </c>
      <c r="V78" s="198">
        <v>7.66</v>
      </c>
      <c r="W78" s="198">
        <v>19.579999999999998</v>
      </c>
      <c r="X78" s="198">
        <v>62.27</v>
      </c>
      <c r="Y78" s="198">
        <v>0</v>
      </c>
      <c r="Z78" s="198">
        <v>114.23</v>
      </c>
      <c r="AA78" s="198">
        <v>32.08</v>
      </c>
      <c r="AB78" s="198">
        <v>0</v>
      </c>
      <c r="AC78" s="198">
        <v>12.92</v>
      </c>
      <c r="AD78" s="198">
        <v>0</v>
      </c>
      <c r="AE78" s="198">
        <v>0</v>
      </c>
      <c r="AF78" s="198">
        <v>0</v>
      </c>
      <c r="AG78" s="198">
        <v>32.53</v>
      </c>
      <c r="AH78" s="198">
        <v>0</v>
      </c>
      <c r="AI78" s="198">
        <v>11.85</v>
      </c>
      <c r="AJ78" s="198">
        <v>0</v>
      </c>
      <c r="AK78" s="198">
        <v>94.29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492.06</v>
      </c>
      <c r="L79" s="198">
        <v>130.44</v>
      </c>
      <c r="M79" s="198">
        <v>61.29</v>
      </c>
      <c r="N79" s="198">
        <v>49.86</v>
      </c>
      <c r="O79" s="198">
        <v>35.21</v>
      </c>
      <c r="P79" s="198">
        <v>23.85</v>
      </c>
      <c r="Q79" s="198">
        <v>9.2100000000000009</v>
      </c>
      <c r="R79" s="198">
        <v>17.899999999999999</v>
      </c>
      <c r="S79" s="198">
        <v>11.14</v>
      </c>
      <c r="T79" s="198">
        <v>0</v>
      </c>
      <c r="U79" s="198">
        <v>59.68</v>
      </c>
      <c r="V79" s="198">
        <v>7.66</v>
      </c>
      <c r="W79" s="198">
        <v>19.579999999999998</v>
      </c>
      <c r="X79" s="198">
        <v>62.27</v>
      </c>
      <c r="Y79" s="198">
        <v>0</v>
      </c>
      <c r="Z79" s="198">
        <v>114.23</v>
      </c>
      <c r="AA79" s="198">
        <v>32.08</v>
      </c>
      <c r="AB79" s="198">
        <v>0</v>
      </c>
      <c r="AC79" s="198">
        <v>13.56</v>
      </c>
      <c r="AD79" s="198">
        <v>0</v>
      </c>
      <c r="AE79" s="198">
        <v>0</v>
      </c>
      <c r="AF79" s="198">
        <v>0</v>
      </c>
      <c r="AG79" s="198">
        <v>32.53</v>
      </c>
      <c r="AH79" s="198">
        <v>0</v>
      </c>
      <c r="AI79" s="198">
        <v>11.85</v>
      </c>
      <c r="AJ79" s="198">
        <v>0</v>
      </c>
      <c r="AK79" s="198">
        <v>93.39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492.06</v>
      </c>
      <c r="L80" s="198">
        <v>161.31</v>
      </c>
      <c r="M80" s="198">
        <v>61.29</v>
      </c>
      <c r="N80" s="198">
        <v>49.86</v>
      </c>
      <c r="O80" s="198">
        <v>35.21</v>
      </c>
      <c r="P80" s="198">
        <v>23.85</v>
      </c>
      <c r="Q80" s="198">
        <v>9.2100000000000009</v>
      </c>
      <c r="R80" s="198">
        <v>17.899999999999999</v>
      </c>
      <c r="S80" s="198">
        <v>11.14</v>
      </c>
      <c r="T80" s="198">
        <v>0</v>
      </c>
      <c r="U80" s="198">
        <v>59.68</v>
      </c>
      <c r="V80" s="198">
        <v>7.66</v>
      </c>
      <c r="W80" s="198">
        <v>19.579999999999998</v>
      </c>
      <c r="X80" s="198">
        <v>62.27</v>
      </c>
      <c r="Y80" s="198">
        <v>0</v>
      </c>
      <c r="Z80" s="198">
        <v>114.23</v>
      </c>
      <c r="AA80" s="198">
        <v>32.08</v>
      </c>
      <c r="AB80" s="198">
        <v>0</v>
      </c>
      <c r="AC80" s="198">
        <v>6.98</v>
      </c>
      <c r="AD80" s="198">
        <v>0</v>
      </c>
      <c r="AE80" s="198">
        <v>0</v>
      </c>
      <c r="AF80" s="198">
        <v>0</v>
      </c>
      <c r="AG80" s="198">
        <v>32.53</v>
      </c>
      <c r="AH80" s="198">
        <v>0</v>
      </c>
      <c r="AI80" s="198">
        <v>12.03</v>
      </c>
      <c r="AJ80" s="198">
        <v>0</v>
      </c>
      <c r="AK80" s="198">
        <v>93.39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492.08</v>
      </c>
      <c r="L81" s="198">
        <v>161.31</v>
      </c>
      <c r="M81" s="198">
        <v>61.29</v>
      </c>
      <c r="N81" s="198">
        <v>49.86</v>
      </c>
      <c r="O81" s="198">
        <v>35.21</v>
      </c>
      <c r="P81" s="198">
        <v>23.85</v>
      </c>
      <c r="Q81" s="198">
        <v>9.2100000000000009</v>
      </c>
      <c r="R81" s="198">
        <v>17.899999999999999</v>
      </c>
      <c r="S81" s="198">
        <v>11.14</v>
      </c>
      <c r="T81" s="198">
        <v>0</v>
      </c>
      <c r="U81" s="198">
        <v>59.68</v>
      </c>
      <c r="V81" s="198">
        <v>7.66</v>
      </c>
      <c r="W81" s="198">
        <v>19.579999999999998</v>
      </c>
      <c r="X81" s="198">
        <v>62.27</v>
      </c>
      <c r="Y81" s="198">
        <v>0</v>
      </c>
      <c r="Z81" s="198">
        <v>114.23</v>
      </c>
      <c r="AA81" s="198">
        <v>32.08</v>
      </c>
      <c r="AB81" s="198">
        <v>0</v>
      </c>
      <c r="AC81" s="198">
        <v>13.56</v>
      </c>
      <c r="AD81" s="198">
        <v>0</v>
      </c>
      <c r="AE81" s="198">
        <v>0</v>
      </c>
      <c r="AF81" s="198">
        <v>0</v>
      </c>
      <c r="AG81" s="198">
        <v>32.53</v>
      </c>
      <c r="AH81" s="198">
        <v>0</v>
      </c>
      <c r="AI81" s="198">
        <v>11.64</v>
      </c>
      <c r="AJ81" s="198">
        <v>0</v>
      </c>
      <c r="AK81" s="198">
        <v>93.39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492.08</v>
      </c>
      <c r="L82" s="198">
        <v>161.31</v>
      </c>
      <c r="M82" s="198">
        <v>61.29</v>
      </c>
      <c r="N82" s="198">
        <v>49.86</v>
      </c>
      <c r="O82" s="198">
        <v>35.21</v>
      </c>
      <c r="P82" s="198">
        <v>23.85</v>
      </c>
      <c r="Q82" s="198">
        <v>9.2100000000000009</v>
      </c>
      <c r="R82" s="198">
        <v>17.899999999999999</v>
      </c>
      <c r="S82" s="198">
        <v>11.14</v>
      </c>
      <c r="T82" s="198">
        <v>0</v>
      </c>
      <c r="U82" s="198">
        <v>59.68</v>
      </c>
      <c r="V82" s="198">
        <v>7.66</v>
      </c>
      <c r="W82" s="198">
        <v>19.579999999999998</v>
      </c>
      <c r="X82" s="198">
        <v>62.27</v>
      </c>
      <c r="Y82" s="198">
        <v>0</v>
      </c>
      <c r="Z82" s="198">
        <v>114.23</v>
      </c>
      <c r="AA82" s="198">
        <v>32.08</v>
      </c>
      <c r="AB82" s="198">
        <v>0</v>
      </c>
      <c r="AC82" s="198">
        <v>13.56</v>
      </c>
      <c r="AD82" s="198">
        <v>0</v>
      </c>
      <c r="AE82" s="198">
        <v>0</v>
      </c>
      <c r="AF82" s="198">
        <v>0</v>
      </c>
      <c r="AG82" s="198">
        <v>32.53</v>
      </c>
      <c r="AH82" s="198">
        <v>0</v>
      </c>
      <c r="AI82" s="198">
        <v>11.85</v>
      </c>
      <c r="AJ82" s="198">
        <v>0</v>
      </c>
      <c r="AK82" s="198">
        <v>93.39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492.08</v>
      </c>
      <c r="L83" s="198">
        <v>162.62</v>
      </c>
      <c r="M83" s="198">
        <v>61.29</v>
      </c>
      <c r="N83" s="198">
        <v>49.86</v>
      </c>
      <c r="O83" s="198">
        <v>35.21</v>
      </c>
      <c r="P83" s="198">
        <v>23.85</v>
      </c>
      <c r="Q83" s="198">
        <v>9.58</v>
      </c>
      <c r="R83" s="198">
        <v>17.97</v>
      </c>
      <c r="S83" s="198">
        <v>11.14</v>
      </c>
      <c r="T83" s="198">
        <v>0</v>
      </c>
      <c r="U83" s="198">
        <v>59.68</v>
      </c>
      <c r="V83" s="198">
        <v>7.66</v>
      </c>
      <c r="W83" s="198">
        <v>19.579999999999998</v>
      </c>
      <c r="X83" s="198">
        <v>62.27</v>
      </c>
      <c r="Y83" s="198">
        <v>0</v>
      </c>
      <c r="Z83" s="198">
        <v>114.23</v>
      </c>
      <c r="AA83" s="198">
        <v>32.08</v>
      </c>
      <c r="AB83" s="198">
        <v>0</v>
      </c>
      <c r="AC83" s="198">
        <v>13.56</v>
      </c>
      <c r="AD83" s="198">
        <v>0</v>
      </c>
      <c r="AE83" s="198">
        <v>0</v>
      </c>
      <c r="AF83" s="198">
        <v>0</v>
      </c>
      <c r="AG83" s="198">
        <v>32.53</v>
      </c>
      <c r="AH83" s="198">
        <v>0</v>
      </c>
      <c r="AI83" s="198">
        <v>11.85</v>
      </c>
      <c r="AJ83" s="198">
        <v>0</v>
      </c>
      <c r="AK83" s="198">
        <v>93.39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492.08</v>
      </c>
      <c r="L84" s="198">
        <v>162.62</v>
      </c>
      <c r="M84" s="198">
        <v>61.29</v>
      </c>
      <c r="N84" s="198">
        <v>49.86</v>
      </c>
      <c r="O84" s="198">
        <v>35.21</v>
      </c>
      <c r="P84" s="198">
        <v>23.85</v>
      </c>
      <c r="Q84" s="198">
        <v>9.2100000000000009</v>
      </c>
      <c r="R84" s="198">
        <v>17.899999999999999</v>
      </c>
      <c r="S84" s="198">
        <v>11.14</v>
      </c>
      <c r="T84" s="198">
        <v>0</v>
      </c>
      <c r="U84" s="198">
        <v>59.68</v>
      </c>
      <c r="V84" s="198">
        <v>7.66</v>
      </c>
      <c r="W84" s="198">
        <v>19.579999999999998</v>
      </c>
      <c r="X84" s="198">
        <v>62.27</v>
      </c>
      <c r="Y84" s="198">
        <v>0</v>
      </c>
      <c r="Z84" s="198">
        <v>114.23</v>
      </c>
      <c r="AA84" s="198">
        <v>32.08</v>
      </c>
      <c r="AB84" s="198">
        <v>0</v>
      </c>
      <c r="AC84" s="198">
        <v>13.56</v>
      </c>
      <c r="AD84" s="198">
        <v>0</v>
      </c>
      <c r="AE84" s="198">
        <v>0</v>
      </c>
      <c r="AF84" s="198">
        <v>0</v>
      </c>
      <c r="AG84" s="198">
        <v>32.53</v>
      </c>
      <c r="AH84" s="198">
        <v>0</v>
      </c>
      <c r="AI84" s="198">
        <v>11.85</v>
      </c>
      <c r="AJ84" s="198">
        <v>0</v>
      </c>
      <c r="AK84" s="198">
        <v>93.39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492.09</v>
      </c>
      <c r="L85" s="198">
        <v>179.4</v>
      </c>
      <c r="M85" s="198">
        <v>61.29</v>
      </c>
      <c r="N85" s="198">
        <v>49.86</v>
      </c>
      <c r="O85" s="198">
        <v>35.21</v>
      </c>
      <c r="P85" s="198">
        <v>23.85</v>
      </c>
      <c r="Q85" s="198">
        <v>9.2100000000000009</v>
      </c>
      <c r="R85" s="198">
        <v>17.899999999999999</v>
      </c>
      <c r="S85" s="198">
        <v>11.14</v>
      </c>
      <c r="T85" s="198">
        <v>0</v>
      </c>
      <c r="U85" s="198">
        <v>59.68</v>
      </c>
      <c r="V85" s="198">
        <v>7.66</v>
      </c>
      <c r="W85" s="198">
        <v>19.579999999999998</v>
      </c>
      <c r="X85" s="198">
        <v>62.27</v>
      </c>
      <c r="Y85" s="198">
        <v>0</v>
      </c>
      <c r="Z85" s="198">
        <v>114.23</v>
      </c>
      <c r="AA85" s="198">
        <v>32.08</v>
      </c>
      <c r="AB85" s="198">
        <v>0</v>
      </c>
      <c r="AC85" s="198">
        <v>13.56</v>
      </c>
      <c r="AD85" s="198">
        <v>0</v>
      </c>
      <c r="AE85" s="198">
        <v>0</v>
      </c>
      <c r="AF85" s="198">
        <v>0</v>
      </c>
      <c r="AG85" s="198">
        <v>32.53</v>
      </c>
      <c r="AH85" s="198">
        <v>0</v>
      </c>
      <c r="AI85" s="198">
        <v>11.85</v>
      </c>
      <c r="AJ85" s="198">
        <v>0</v>
      </c>
      <c r="AK85" s="198">
        <v>93.39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492.09</v>
      </c>
      <c r="L86" s="198">
        <v>179.4</v>
      </c>
      <c r="M86" s="198">
        <v>61.29</v>
      </c>
      <c r="N86" s="198">
        <v>49.86</v>
      </c>
      <c r="O86" s="198">
        <v>35.21</v>
      </c>
      <c r="P86" s="198">
        <v>23.85</v>
      </c>
      <c r="Q86" s="198">
        <v>9.58</v>
      </c>
      <c r="R86" s="198">
        <v>17.899999999999999</v>
      </c>
      <c r="S86" s="198">
        <v>11.14</v>
      </c>
      <c r="T86" s="198">
        <v>0</v>
      </c>
      <c r="U86" s="198">
        <v>59.68</v>
      </c>
      <c r="V86" s="198">
        <v>7.66</v>
      </c>
      <c r="W86" s="198">
        <v>19.579999999999998</v>
      </c>
      <c r="X86" s="198">
        <v>62.27</v>
      </c>
      <c r="Y86" s="198">
        <v>0</v>
      </c>
      <c r="Z86" s="198">
        <v>114.23</v>
      </c>
      <c r="AA86" s="198">
        <v>32.08</v>
      </c>
      <c r="AB86" s="198">
        <v>0</v>
      </c>
      <c r="AC86" s="198">
        <v>13.56</v>
      </c>
      <c r="AD86" s="198">
        <v>0</v>
      </c>
      <c r="AE86" s="198">
        <v>0</v>
      </c>
      <c r="AF86" s="198">
        <v>0</v>
      </c>
      <c r="AG86" s="198">
        <v>32.53</v>
      </c>
      <c r="AH86" s="198">
        <v>0</v>
      </c>
      <c r="AI86" s="198">
        <v>12.03</v>
      </c>
      <c r="AJ86" s="198">
        <v>0</v>
      </c>
      <c r="AK86" s="198">
        <v>93.39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492.09</v>
      </c>
      <c r="L87" s="198">
        <v>181.04</v>
      </c>
      <c r="M87" s="198">
        <v>61.29</v>
      </c>
      <c r="N87" s="198">
        <v>49.86</v>
      </c>
      <c r="O87" s="198">
        <v>35.21</v>
      </c>
      <c r="P87" s="198">
        <v>23.85</v>
      </c>
      <c r="Q87" s="198">
        <v>9.2100000000000009</v>
      </c>
      <c r="R87" s="198">
        <v>17.190000000000001</v>
      </c>
      <c r="S87" s="198">
        <v>11.14</v>
      </c>
      <c r="T87" s="198">
        <v>0</v>
      </c>
      <c r="U87" s="198">
        <v>59.68</v>
      </c>
      <c r="V87" s="198">
        <v>7.66</v>
      </c>
      <c r="W87" s="198">
        <v>19.579999999999998</v>
      </c>
      <c r="X87" s="198">
        <v>62.27</v>
      </c>
      <c r="Y87" s="198">
        <v>0</v>
      </c>
      <c r="Z87" s="198">
        <v>114.23</v>
      </c>
      <c r="AA87" s="198">
        <v>32.08</v>
      </c>
      <c r="AB87" s="198">
        <v>0</v>
      </c>
      <c r="AC87" s="198">
        <v>13.56</v>
      </c>
      <c r="AD87" s="198">
        <v>0</v>
      </c>
      <c r="AE87" s="198">
        <v>0</v>
      </c>
      <c r="AF87" s="198">
        <v>0</v>
      </c>
      <c r="AG87" s="198">
        <v>32.53</v>
      </c>
      <c r="AH87" s="198">
        <v>0</v>
      </c>
      <c r="AI87" s="198">
        <v>12.91</v>
      </c>
      <c r="AJ87" s="198">
        <v>0</v>
      </c>
      <c r="AK87" s="198">
        <v>93.39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492.08</v>
      </c>
      <c r="L88" s="198">
        <v>181.43</v>
      </c>
      <c r="M88" s="198">
        <v>61.29</v>
      </c>
      <c r="N88" s="198">
        <v>49.86</v>
      </c>
      <c r="O88" s="198">
        <v>35.21</v>
      </c>
      <c r="P88" s="198">
        <v>23.85</v>
      </c>
      <c r="Q88" s="198">
        <v>9.2100000000000009</v>
      </c>
      <c r="R88" s="198">
        <v>17.899999999999999</v>
      </c>
      <c r="S88" s="198">
        <v>11.14</v>
      </c>
      <c r="T88" s="198">
        <v>0</v>
      </c>
      <c r="U88" s="198">
        <v>59.68</v>
      </c>
      <c r="V88" s="198">
        <v>7.66</v>
      </c>
      <c r="W88" s="198">
        <v>19.579999999999998</v>
      </c>
      <c r="X88" s="198">
        <v>62.27</v>
      </c>
      <c r="Y88" s="198">
        <v>0</v>
      </c>
      <c r="Z88" s="198">
        <v>114.23</v>
      </c>
      <c r="AA88" s="198">
        <v>32.08</v>
      </c>
      <c r="AB88" s="198">
        <v>0</v>
      </c>
      <c r="AC88" s="198">
        <v>13.56</v>
      </c>
      <c r="AD88" s="198">
        <v>0</v>
      </c>
      <c r="AE88" s="198">
        <v>0</v>
      </c>
      <c r="AF88" s="198">
        <v>0</v>
      </c>
      <c r="AG88" s="198">
        <v>32.53</v>
      </c>
      <c r="AH88" s="198">
        <v>0</v>
      </c>
      <c r="AI88" s="198">
        <v>11.85</v>
      </c>
      <c r="AJ88" s="198">
        <v>0</v>
      </c>
      <c r="AK88" s="198">
        <v>93.39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492.09</v>
      </c>
      <c r="L89" s="198">
        <v>169.02</v>
      </c>
      <c r="M89" s="198">
        <v>61.29</v>
      </c>
      <c r="N89" s="198">
        <v>49.86</v>
      </c>
      <c r="O89" s="198">
        <v>35.21</v>
      </c>
      <c r="P89" s="198">
        <v>23.85</v>
      </c>
      <c r="Q89" s="198">
        <v>9.2100000000000009</v>
      </c>
      <c r="R89" s="198">
        <v>17.899999999999999</v>
      </c>
      <c r="S89" s="198">
        <v>11.14</v>
      </c>
      <c r="T89" s="198">
        <v>0</v>
      </c>
      <c r="U89" s="198">
        <v>59.68</v>
      </c>
      <c r="V89" s="198">
        <v>7.66</v>
      </c>
      <c r="W89" s="198">
        <v>19.579999999999998</v>
      </c>
      <c r="X89" s="198">
        <v>62.27</v>
      </c>
      <c r="Y89" s="198">
        <v>0</v>
      </c>
      <c r="Z89" s="198">
        <v>114.23</v>
      </c>
      <c r="AA89" s="198">
        <v>32.08</v>
      </c>
      <c r="AB89" s="198">
        <v>0</v>
      </c>
      <c r="AC89" s="198">
        <v>13.56</v>
      </c>
      <c r="AD89" s="198">
        <v>0</v>
      </c>
      <c r="AE89" s="198">
        <v>0</v>
      </c>
      <c r="AF89" s="198">
        <v>0</v>
      </c>
      <c r="AG89" s="198">
        <v>32.53</v>
      </c>
      <c r="AH89" s="198">
        <v>0</v>
      </c>
      <c r="AI89" s="198">
        <v>11.85</v>
      </c>
      <c r="AJ89" s="198">
        <v>0</v>
      </c>
      <c r="AK89" s="198">
        <v>93.39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492.09</v>
      </c>
      <c r="L90" s="198">
        <v>169.02</v>
      </c>
      <c r="M90" s="198">
        <v>61.29</v>
      </c>
      <c r="N90" s="198">
        <v>49.86</v>
      </c>
      <c r="O90" s="198">
        <v>35.21</v>
      </c>
      <c r="P90" s="198">
        <v>23.85</v>
      </c>
      <c r="Q90" s="198">
        <v>9.2100000000000009</v>
      </c>
      <c r="R90" s="198">
        <v>17.899999999999999</v>
      </c>
      <c r="S90" s="198">
        <v>11.14</v>
      </c>
      <c r="T90" s="198">
        <v>0</v>
      </c>
      <c r="U90" s="198">
        <v>59.68</v>
      </c>
      <c r="V90" s="198">
        <v>7.66</v>
      </c>
      <c r="W90" s="198">
        <v>19.579999999999998</v>
      </c>
      <c r="X90" s="198">
        <v>62.27</v>
      </c>
      <c r="Y90" s="198">
        <v>0</v>
      </c>
      <c r="Z90" s="198">
        <v>114.23</v>
      </c>
      <c r="AA90" s="198">
        <v>32.08</v>
      </c>
      <c r="AB90" s="198">
        <v>0</v>
      </c>
      <c r="AC90" s="198">
        <v>13.56</v>
      </c>
      <c r="AD90" s="198">
        <v>0</v>
      </c>
      <c r="AE90" s="198">
        <v>0</v>
      </c>
      <c r="AF90" s="198">
        <v>0</v>
      </c>
      <c r="AG90" s="198">
        <v>32.53</v>
      </c>
      <c r="AH90" s="198">
        <v>0</v>
      </c>
      <c r="AI90" s="198">
        <v>11.85</v>
      </c>
      <c r="AJ90" s="198">
        <v>0</v>
      </c>
      <c r="AK90" s="198">
        <v>93.39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492.09</v>
      </c>
      <c r="L91" s="198">
        <v>112.2</v>
      </c>
      <c r="M91" s="198">
        <v>61.29</v>
      </c>
      <c r="N91" s="198">
        <v>49.86</v>
      </c>
      <c r="O91" s="198">
        <v>35.21</v>
      </c>
      <c r="P91" s="198">
        <v>24.57</v>
      </c>
      <c r="Q91" s="198">
        <v>9.2100000000000009</v>
      </c>
      <c r="R91" s="198">
        <v>17.899999999999999</v>
      </c>
      <c r="S91" s="198">
        <v>11.14</v>
      </c>
      <c r="T91" s="198">
        <v>0</v>
      </c>
      <c r="U91" s="198">
        <v>59.68</v>
      </c>
      <c r="V91" s="198">
        <v>7.66</v>
      </c>
      <c r="W91" s="198">
        <v>19.579999999999998</v>
      </c>
      <c r="X91" s="198">
        <v>62.27</v>
      </c>
      <c r="Y91" s="198">
        <v>0</v>
      </c>
      <c r="Z91" s="198">
        <v>114.23</v>
      </c>
      <c r="AA91" s="198">
        <v>32.08</v>
      </c>
      <c r="AB91" s="198">
        <v>0</v>
      </c>
      <c r="AC91" s="198">
        <v>13.56</v>
      </c>
      <c r="AD91" s="198">
        <v>0</v>
      </c>
      <c r="AE91" s="198">
        <v>0</v>
      </c>
      <c r="AF91" s="198">
        <v>0</v>
      </c>
      <c r="AG91" s="198">
        <v>32.53</v>
      </c>
      <c r="AH91" s="198">
        <v>0</v>
      </c>
      <c r="AI91" s="198">
        <v>11.85</v>
      </c>
      <c r="AJ91" s="198">
        <v>0</v>
      </c>
      <c r="AK91" s="198">
        <v>93.39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422.29</v>
      </c>
      <c r="L92" s="198">
        <v>96</v>
      </c>
      <c r="M92" s="198">
        <v>61.29</v>
      </c>
      <c r="N92" s="198">
        <v>49.86</v>
      </c>
      <c r="O92" s="198">
        <v>35.21</v>
      </c>
      <c r="P92" s="198">
        <v>25.07</v>
      </c>
      <c r="Q92" s="198">
        <v>9.2100000000000009</v>
      </c>
      <c r="R92" s="198">
        <v>17.899999999999999</v>
      </c>
      <c r="S92" s="198">
        <v>11.14</v>
      </c>
      <c r="T92" s="198">
        <v>0</v>
      </c>
      <c r="U92" s="198">
        <v>59.68</v>
      </c>
      <c r="V92" s="198">
        <v>7.66</v>
      </c>
      <c r="W92" s="198">
        <v>19.579999999999998</v>
      </c>
      <c r="X92" s="198">
        <v>62.27</v>
      </c>
      <c r="Y92" s="198">
        <v>0</v>
      </c>
      <c r="Z92" s="198">
        <v>114.23</v>
      </c>
      <c r="AA92" s="198">
        <v>32.08</v>
      </c>
      <c r="AB92" s="198">
        <v>0</v>
      </c>
      <c r="AC92" s="198">
        <v>13.56</v>
      </c>
      <c r="AD92" s="198">
        <v>0</v>
      </c>
      <c r="AE92" s="198">
        <v>0</v>
      </c>
      <c r="AF92" s="198">
        <v>0</v>
      </c>
      <c r="AG92" s="198">
        <v>32.53</v>
      </c>
      <c r="AH92" s="198">
        <v>0</v>
      </c>
      <c r="AI92" s="198">
        <v>11.85</v>
      </c>
      <c r="AJ92" s="198">
        <v>0</v>
      </c>
      <c r="AK92" s="198">
        <v>93.69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397.2</v>
      </c>
      <c r="L93" s="198">
        <v>96.77</v>
      </c>
      <c r="M93" s="198">
        <v>61.29</v>
      </c>
      <c r="N93" s="198">
        <v>49.86</v>
      </c>
      <c r="O93" s="198">
        <v>35.21</v>
      </c>
      <c r="P93" s="198">
        <v>25.64</v>
      </c>
      <c r="Q93" s="198">
        <v>9.2100000000000009</v>
      </c>
      <c r="R93" s="198">
        <v>18.309999999999999</v>
      </c>
      <c r="S93" s="198">
        <v>11.14</v>
      </c>
      <c r="T93" s="198">
        <v>0</v>
      </c>
      <c r="U93" s="198">
        <v>59.68</v>
      </c>
      <c r="V93" s="198">
        <v>7.67</v>
      </c>
      <c r="W93" s="198">
        <v>19.59</v>
      </c>
      <c r="X93" s="198">
        <v>62.27</v>
      </c>
      <c r="Y93" s="198">
        <v>0</v>
      </c>
      <c r="Z93" s="198">
        <v>114.23</v>
      </c>
      <c r="AA93" s="198">
        <v>32.08</v>
      </c>
      <c r="AB93" s="198">
        <v>0</v>
      </c>
      <c r="AC93" s="198">
        <v>13.56</v>
      </c>
      <c r="AD93" s="198">
        <v>0</v>
      </c>
      <c r="AE93" s="198">
        <v>0</v>
      </c>
      <c r="AF93" s="198">
        <v>0</v>
      </c>
      <c r="AG93" s="198">
        <v>32.53</v>
      </c>
      <c r="AH93" s="198">
        <v>0</v>
      </c>
      <c r="AI93" s="198">
        <v>13.58</v>
      </c>
      <c r="AJ93" s="198">
        <v>0</v>
      </c>
      <c r="AK93" s="198">
        <v>93.99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355.08</v>
      </c>
      <c r="L94" s="198">
        <v>96.77</v>
      </c>
      <c r="M94" s="198">
        <v>61.29</v>
      </c>
      <c r="N94" s="198">
        <v>49.86</v>
      </c>
      <c r="O94" s="198">
        <v>35.21</v>
      </c>
      <c r="P94" s="198">
        <v>25.92</v>
      </c>
      <c r="Q94" s="198">
        <v>9.2100000000000009</v>
      </c>
      <c r="R94" s="198">
        <v>18.309999999999999</v>
      </c>
      <c r="S94" s="198">
        <v>11.14</v>
      </c>
      <c r="T94" s="198">
        <v>0</v>
      </c>
      <c r="U94" s="198">
        <v>59.68</v>
      </c>
      <c r="V94" s="198">
        <v>7.67</v>
      </c>
      <c r="W94" s="198">
        <v>19.59</v>
      </c>
      <c r="X94" s="198">
        <v>62.27</v>
      </c>
      <c r="Y94" s="198">
        <v>0</v>
      </c>
      <c r="Z94" s="198">
        <v>114.23</v>
      </c>
      <c r="AA94" s="198">
        <v>32.08</v>
      </c>
      <c r="AB94" s="198">
        <v>0</v>
      </c>
      <c r="AC94" s="198">
        <v>12</v>
      </c>
      <c r="AD94" s="198">
        <v>0</v>
      </c>
      <c r="AE94" s="198">
        <v>0</v>
      </c>
      <c r="AF94" s="198">
        <v>0</v>
      </c>
      <c r="AG94" s="198">
        <v>32.53</v>
      </c>
      <c r="AH94" s="198">
        <v>0</v>
      </c>
      <c r="AI94" s="198">
        <v>11.64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288.20999999999998</v>
      </c>
      <c r="L95" s="198">
        <v>96.77</v>
      </c>
      <c r="M95" s="198">
        <v>61.29</v>
      </c>
      <c r="N95" s="198">
        <v>49.86</v>
      </c>
      <c r="O95" s="198">
        <v>35.21</v>
      </c>
      <c r="P95" s="198">
        <v>24.57</v>
      </c>
      <c r="Q95" s="198">
        <v>4.8099999999999996</v>
      </c>
      <c r="R95" s="198">
        <v>8.98</v>
      </c>
      <c r="S95" s="198">
        <v>11.14</v>
      </c>
      <c r="T95" s="198">
        <v>0</v>
      </c>
      <c r="U95" s="198">
        <v>59.68</v>
      </c>
      <c r="V95" s="198">
        <v>7.67</v>
      </c>
      <c r="W95" s="198">
        <v>4.8</v>
      </c>
      <c r="X95" s="198">
        <v>45.17</v>
      </c>
      <c r="Y95" s="198">
        <v>0</v>
      </c>
      <c r="Z95" s="198">
        <v>114.23</v>
      </c>
      <c r="AA95" s="198">
        <v>32.08</v>
      </c>
      <c r="AB95" s="198">
        <v>0</v>
      </c>
      <c r="AC95" s="198">
        <v>12</v>
      </c>
      <c r="AD95" s="198">
        <v>0</v>
      </c>
      <c r="AE95" s="198">
        <v>0</v>
      </c>
      <c r="AF95" s="198">
        <v>0</v>
      </c>
      <c r="AG95" s="198">
        <v>32.53</v>
      </c>
      <c r="AH95" s="198">
        <v>0</v>
      </c>
      <c r="AI95" s="198">
        <v>11.85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273.7</v>
      </c>
      <c r="L96" s="198">
        <v>96.77</v>
      </c>
      <c r="M96" s="198">
        <v>61.29</v>
      </c>
      <c r="N96" s="198">
        <v>49.86</v>
      </c>
      <c r="O96" s="198">
        <v>35.21</v>
      </c>
      <c r="P96" s="198">
        <v>23.94</v>
      </c>
      <c r="Q96" s="198">
        <v>4.8099999999999996</v>
      </c>
      <c r="R96" s="198">
        <v>8.98</v>
      </c>
      <c r="S96" s="198">
        <v>6</v>
      </c>
      <c r="T96" s="198">
        <v>0</v>
      </c>
      <c r="U96" s="198">
        <v>59.68</v>
      </c>
      <c r="V96" s="198">
        <v>2.88</v>
      </c>
      <c r="W96" s="198">
        <v>4.8</v>
      </c>
      <c r="X96" s="198">
        <v>29.8</v>
      </c>
      <c r="Y96" s="198">
        <v>0</v>
      </c>
      <c r="Z96" s="198">
        <v>108.61</v>
      </c>
      <c r="AA96" s="198">
        <v>19.22</v>
      </c>
      <c r="AB96" s="198">
        <v>0</v>
      </c>
      <c r="AC96" s="198">
        <v>12</v>
      </c>
      <c r="AD96" s="198">
        <v>0</v>
      </c>
      <c r="AE96" s="198">
        <v>0</v>
      </c>
      <c r="AF96" s="198">
        <v>0</v>
      </c>
      <c r="AG96" s="198">
        <v>32.53</v>
      </c>
      <c r="AH96" s="198">
        <v>0</v>
      </c>
      <c r="AI96" s="198">
        <v>11.85</v>
      </c>
      <c r="AJ96" s="198">
        <v>0</v>
      </c>
      <c r="AK96" s="198">
        <v>86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273.72000000000003</v>
      </c>
      <c r="L97" s="198">
        <v>96.77</v>
      </c>
      <c r="M97" s="198">
        <v>61.29</v>
      </c>
      <c r="N97" s="198">
        <v>49.86</v>
      </c>
      <c r="O97" s="198">
        <v>35.21</v>
      </c>
      <c r="P97" s="198">
        <v>23.94</v>
      </c>
      <c r="Q97" s="198">
        <v>4.8099999999999996</v>
      </c>
      <c r="R97" s="198">
        <v>8.98</v>
      </c>
      <c r="S97" s="198">
        <v>6</v>
      </c>
      <c r="T97" s="198">
        <v>0</v>
      </c>
      <c r="U97" s="198">
        <v>59.68</v>
      </c>
      <c r="V97" s="198">
        <v>2.88</v>
      </c>
      <c r="W97" s="198">
        <v>4.8</v>
      </c>
      <c r="X97" s="198">
        <v>19.22</v>
      </c>
      <c r="Y97" s="198">
        <v>0</v>
      </c>
      <c r="Z97" s="198">
        <v>78.81</v>
      </c>
      <c r="AA97" s="198">
        <v>19.22</v>
      </c>
      <c r="AB97" s="198">
        <v>0</v>
      </c>
      <c r="AC97" s="198">
        <v>12</v>
      </c>
      <c r="AD97" s="198">
        <v>0</v>
      </c>
      <c r="AE97" s="198">
        <v>0</v>
      </c>
      <c r="AF97" s="198">
        <v>0</v>
      </c>
      <c r="AG97" s="198">
        <v>32.53</v>
      </c>
      <c r="AH97" s="198">
        <v>0</v>
      </c>
      <c r="AI97" s="198">
        <v>11.85</v>
      </c>
      <c r="AJ97" s="198">
        <v>0</v>
      </c>
      <c r="AK97" s="198">
        <v>76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273.7</v>
      </c>
      <c r="L98" s="198">
        <v>100.46</v>
      </c>
      <c r="M98" s="198">
        <v>61.29</v>
      </c>
      <c r="N98" s="198">
        <v>49.86</v>
      </c>
      <c r="O98" s="198">
        <v>35.21</v>
      </c>
      <c r="P98" s="198">
        <v>23.94</v>
      </c>
      <c r="Q98" s="198">
        <v>4.8099999999999996</v>
      </c>
      <c r="R98" s="198">
        <v>8.98</v>
      </c>
      <c r="S98" s="198">
        <v>6</v>
      </c>
      <c r="T98" s="198">
        <v>0</v>
      </c>
      <c r="U98" s="198">
        <v>59.68</v>
      </c>
      <c r="V98" s="198">
        <v>2.88</v>
      </c>
      <c r="W98" s="198">
        <v>4.8</v>
      </c>
      <c r="X98" s="198">
        <v>19.22</v>
      </c>
      <c r="Y98" s="198">
        <v>0</v>
      </c>
      <c r="Z98" s="198">
        <v>78.81</v>
      </c>
      <c r="AA98" s="198">
        <v>19.22</v>
      </c>
      <c r="AB98" s="198">
        <v>0</v>
      </c>
      <c r="AC98" s="198">
        <v>12</v>
      </c>
      <c r="AD98" s="198">
        <v>0</v>
      </c>
      <c r="AE98" s="198">
        <v>0</v>
      </c>
      <c r="AF98" s="198">
        <v>0</v>
      </c>
      <c r="AG98" s="198">
        <v>32.53</v>
      </c>
      <c r="AH98" s="198">
        <v>0</v>
      </c>
      <c r="AI98" s="198">
        <v>11.85</v>
      </c>
      <c r="AJ98" s="198">
        <v>0</v>
      </c>
      <c r="AK98" s="198">
        <v>76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10.142640000000005</v>
      </c>
      <c r="L99">
        <f t="shared" si="0"/>
        <v>3.1961575000000013</v>
      </c>
      <c r="M99">
        <f t="shared" si="0"/>
        <v>1.2180374999999994</v>
      </c>
      <c r="N99">
        <f t="shared" si="0"/>
        <v>1.0283475000000009</v>
      </c>
      <c r="O99">
        <f t="shared" si="0"/>
        <v>0.71383500000000055</v>
      </c>
      <c r="P99">
        <f t="shared" si="0"/>
        <v>0.46872499999999945</v>
      </c>
      <c r="Q99">
        <f t="shared" si="0"/>
        <v>0.17659000000000005</v>
      </c>
      <c r="R99">
        <f t="shared" si="0"/>
        <v>0.36760250000000022</v>
      </c>
      <c r="S99">
        <f t="shared" si="0"/>
        <v>0.23221999999999976</v>
      </c>
      <c r="T99">
        <f t="shared" si="0"/>
        <v>0</v>
      </c>
      <c r="U99">
        <f t="shared" si="0"/>
        <v>1.2943374999999999</v>
      </c>
      <c r="V99">
        <f t="shared" si="0"/>
        <v>0.15146500000000007</v>
      </c>
      <c r="W99">
        <f t="shared" si="0"/>
        <v>0.36657749999999972</v>
      </c>
      <c r="X99">
        <f t="shared" si="0"/>
        <v>1.2022625000000009</v>
      </c>
      <c r="Y99">
        <f t="shared" si="0"/>
        <v>0</v>
      </c>
      <c r="Z99">
        <f t="shared" si="0"/>
        <v>2.5113849999999949</v>
      </c>
      <c r="AA99">
        <f t="shared" si="0"/>
        <v>0.68311499999999914</v>
      </c>
      <c r="AB99">
        <f t="shared" si="0"/>
        <v>0</v>
      </c>
      <c r="AC99">
        <f t="shared" si="0"/>
        <v>0.31913749999999957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0.77562000000000131</v>
      </c>
      <c r="AH99">
        <f t="shared" si="0"/>
        <v>0</v>
      </c>
      <c r="AI99">
        <f t="shared" si="0"/>
        <v>0.29655499999999996</v>
      </c>
      <c r="AJ99">
        <f t="shared" si="0"/>
        <v>0</v>
      </c>
      <c r="AK99">
        <f t="shared" si="0"/>
        <v>2.1416175000000006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0.34025499999999986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79.31</v>
      </c>
      <c r="L3" s="198">
        <v>20</v>
      </c>
      <c r="M3" s="198">
        <v>0</v>
      </c>
      <c r="N3" s="198">
        <v>28.83</v>
      </c>
      <c r="O3" s="198">
        <v>24.21</v>
      </c>
      <c r="P3" s="198">
        <v>66.36</v>
      </c>
      <c r="Q3" s="198">
        <v>1.92</v>
      </c>
      <c r="R3" s="198">
        <v>5.4</v>
      </c>
      <c r="S3" s="198">
        <v>3.38</v>
      </c>
      <c r="T3" s="198">
        <v>0</v>
      </c>
      <c r="U3" s="198">
        <v>265.07</v>
      </c>
      <c r="V3" s="198">
        <v>0</v>
      </c>
      <c r="W3" s="198">
        <v>11.33</v>
      </c>
      <c r="X3" s="198">
        <v>36.01</v>
      </c>
      <c r="Y3" s="198">
        <v>0</v>
      </c>
      <c r="Z3" s="198">
        <v>66.06</v>
      </c>
      <c r="AA3" s="198">
        <v>9.61</v>
      </c>
      <c r="AB3" s="198">
        <v>0</v>
      </c>
      <c r="AC3" s="198">
        <v>7.43</v>
      </c>
      <c r="AD3" s="198">
        <v>0</v>
      </c>
      <c r="AE3" s="198">
        <v>0</v>
      </c>
      <c r="AF3" s="198">
        <v>0</v>
      </c>
      <c r="AG3" s="198">
        <v>18</v>
      </c>
      <c r="AH3" s="198">
        <v>0</v>
      </c>
      <c r="AI3" s="198">
        <v>7.23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79.31</v>
      </c>
      <c r="L4" s="198">
        <v>20</v>
      </c>
      <c r="M4" s="198">
        <v>0</v>
      </c>
      <c r="N4" s="198">
        <v>28.83</v>
      </c>
      <c r="O4" s="198">
        <v>24.21</v>
      </c>
      <c r="P4" s="198">
        <v>66.36</v>
      </c>
      <c r="Q4" s="198">
        <v>1.92</v>
      </c>
      <c r="R4" s="198">
        <v>5.4</v>
      </c>
      <c r="S4" s="198">
        <v>3.38</v>
      </c>
      <c r="T4" s="198">
        <v>0</v>
      </c>
      <c r="U4" s="198">
        <v>265.07</v>
      </c>
      <c r="V4" s="198">
        <v>0</v>
      </c>
      <c r="W4" s="198">
        <v>11.33</v>
      </c>
      <c r="X4" s="198">
        <v>36.01</v>
      </c>
      <c r="Y4" s="198">
        <v>0</v>
      </c>
      <c r="Z4" s="198">
        <v>66.06</v>
      </c>
      <c r="AA4" s="198">
        <v>9.61</v>
      </c>
      <c r="AB4" s="198">
        <v>0</v>
      </c>
      <c r="AC4" s="198">
        <v>7.43</v>
      </c>
      <c r="AD4" s="198">
        <v>0</v>
      </c>
      <c r="AE4" s="198">
        <v>0</v>
      </c>
      <c r="AF4" s="198">
        <v>0</v>
      </c>
      <c r="AG4" s="198">
        <v>18</v>
      </c>
      <c r="AH4" s="198">
        <v>0</v>
      </c>
      <c r="AI4" s="198">
        <v>7.23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79.31</v>
      </c>
      <c r="L5" s="198">
        <v>20</v>
      </c>
      <c r="M5" s="198">
        <v>0</v>
      </c>
      <c r="N5" s="198">
        <v>28.83</v>
      </c>
      <c r="O5" s="198">
        <v>24.21</v>
      </c>
      <c r="P5" s="198">
        <v>66.36</v>
      </c>
      <c r="Q5" s="198">
        <v>1.92</v>
      </c>
      <c r="R5" s="198">
        <v>5.4</v>
      </c>
      <c r="S5" s="198">
        <v>3.38</v>
      </c>
      <c r="T5" s="198">
        <v>0</v>
      </c>
      <c r="U5" s="198">
        <v>265.07</v>
      </c>
      <c r="V5" s="198">
        <v>0</v>
      </c>
      <c r="W5" s="198">
        <v>11.33</v>
      </c>
      <c r="X5" s="198">
        <v>36.01</v>
      </c>
      <c r="Y5" s="198">
        <v>0</v>
      </c>
      <c r="Z5" s="198">
        <v>66.06</v>
      </c>
      <c r="AA5" s="198">
        <v>9.61</v>
      </c>
      <c r="AB5" s="198">
        <v>0</v>
      </c>
      <c r="AC5" s="198">
        <v>7.43</v>
      </c>
      <c r="AD5" s="198">
        <v>0</v>
      </c>
      <c r="AE5" s="198">
        <v>0</v>
      </c>
      <c r="AF5" s="198">
        <v>0</v>
      </c>
      <c r="AG5" s="198">
        <v>18</v>
      </c>
      <c r="AH5" s="198">
        <v>0</v>
      </c>
      <c r="AI5" s="198">
        <v>7.71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79.31</v>
      </c>
      <c r="L6" s="198">
        <v>20</v>
      </c>
      <c r="M6" s="198">
        <v>0</v>
      </c>
      <c r="N6" s="198">
        <v>28.83</v>
      </c>
      <c r="O6" s="198">
        <v>25.19</v>
      </c>
      <c r="P6" s="198">
        <v>66.36</v>
      </c>
      <c r="Q6" s="198">
        <v>1.92</v>
      </c>
      <c r="R6" s="198">
        <v>5.4</v>
      </c>
      <c r="S6" s="198">
        <v>3.38</v>
      </c>
      <c r="T6" s="198">
        <v>0</v>
      </c>
      <c r="U6" s="198">
        <v>265.07</v>
      </c>
      <c r="V6" s="198">
        <v>0</v>
      </c>
      <c r="W6" s="198">
        <v>11.33</v>
      </c>
      <c r="X6" s="198">
        <v>36.01</v>
      </c>
      <c r="Y6" s="198">
        <v>0</v>
      </c>
      <c r="Z6" s="198">
        <v>66.06</v>
      </c>
      <c r="AA6" s="198">
        <v>9.61</v>
      </c>
      <c r="AB6" s="198">
        <v>0</v>
      </c>
      <c r="AC6" s="198">
        <v>7.43</v>
      </c>
      <c r="AD6" s="198">
        <v>0</v>
      </c>
      <c r="AE6" s="198">
        <v>0</v>
      </c>
      <c r="AF6" s="198">
        <v>0</v>
      </c>
      <c r="AG6" s="198">
        <v>18</v>
      </c>
      <c r="AH6" s="198">
        <v>0</v>
      </c>
      <c r="AI6" s="198">
        <v>6.75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79.31</v>
      </c>
      <c r="L7" s="198">
        <v>20</v>
      </c>
      <c r="M7" s="198">
        <v>0</v>
      </c>
      <c r="N7" s="198">
        <v>28.83</v>
      </c>
      <c r="O7" s="198">
        <v>24.21</v>
      </c>
      <c r="P7" s="198">
        <v>66.36</v>
      </c>
      <c r="Q7" s="198">
        <v>1.92</v>
      </c>
      <c r="R7" s="198">
        <v>5.4</v>
      </c>
      <c r="S7" s="198">
        <v>3.38</v>
      </c>
      <c r="T7" s="198">
        <v>0</v>
      </c>
      <c r="U7" s="198">
        <v>265.07</v>
      </c>
      <c r="V7" s="198">
        <v>0</v>
      </c>
      <c r="W7" s="198">
        <v>11.33</v>
      </c>
      <c r="X7" s="198">
        <v>36.01</v>
      </c>
      <c r="Y7" s="198">
        <v>0</v>
      </c>
      <c r="Z7" s="198">
        <v>66.06</v>
      </c>
      <c r="AA7" s="198">
        <v>9.61</v>
      </c>
      <c r="AB7" s="198">
        <v>0</v>
      </c>
      <c r="AC7" s="198">
        <v>7.43</v>
      </c>
      <c r="AD7" s="198">
        <v>0</v>
      </c>
      <c r="AE7" s="198">
        <v>0</v>
      </c>
      <c r="AF7" s="198">
        <v>0</v>
      </c>
      <c r="AG7" s="198">
        <v>18</v>
      </c>
      <c r="AH7" s="198">
        <v>0</v>
      </c>
      <c r="AI7" s="198">
        <v>7.23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79.31</v>
      </c>
      <c r="L8" s="198">
        <v>20</v>
      </c>
      <c r="M8" s="198">
        <v>0</v>
      </c>
      <c r="N8" s="198">
        <v>28.83</v>
      </c>
      <c r="O8" s="198">
        <v>24.21</v>
      </c>
      <c r="P8" s="198">
        <v>66.36</v>
      </c>
      <c r="Q8" s="198">
        <v>1.92</v>
      </c>
      <c r="R8" s="198">
        <v>5.4</v>
      </c>
      <c r="S8" s="198">
        <v>3.38</v>
      </c>
      <c r="T8" s="198">
        <v>0</v>
      </c>
      <c r="U8" s="198">
        <v>265.07</v>
      </c>
      <c r="V8" s="198">
        <v>0</v>
      </c>
      <c r="W8" s="198">
        <v>11.33</v>
      </c>
      <c r="X8" s="198">
        <v>36.01</v>
      </c>
      <c r="Y8" s="198">
        <v>0</v>
      </c>
      <c r="Z8" s="198">
        <v>66.06</v>
      </c>
      <c r="AA8" s="198">
        <v>9.61</v>
      </c>
      <c r="AB8" s="198">
        <v>0</v>
      </c>
      <c r="AC8" s="198">
        <v>7.43</v>
      </c>
      <c r="AD8" s="198">
        <v>0</v>
      </c>
      <c r="AE8" s="198">
        <v>0</v>
      </c>
      <c r="AF8" s="198">
        <v>0</v>
      </c>
      <c r="AG8" s="198">
        <v>18</v>
      </c>
      <c r="AH8" s="198">
        <v>0</v>
      </c>
      <c r="AI8" s="198">
        <v>7.23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79.31</v>
      </c>
      <c r="L9" s="198">
        <v>20</v>
      </c>
      <c r="M9" s="198">
        <v>0</v>
      </c>
      <c r="N9" s="198">
        <v>28.83</v>
      </c>
      <c r="O9" s="198">
        <v>24.21</v>
      </c>
      <c r="P9" s="198">
        <v>66.36</v>
      </c>
      <c r="Q9" s="198">
        <v>1.92</v>
      </c>
      <c r="R9" s="198">
        <v>5.4</v>
      </c>
      <c r="S9" s="198">
        <v>3.38</v>
      </c>
      <c r="T9" s="198">
        <v>0</v>
      </c>
      <c r="U9" s="198">
        <v>265.07</v>
      </c>
      <c r="V9" s="198">
        <v>0</v>
      </c>
      <c r="W9" s="198">
        <v>11.33</v>
      </c>
      <c r="X9" s="198">
        <v>36.01</v>
      </c>
      <c r="Y9" s="198">
        <v>0</v>
      </c>
      <c r="Z9" s="198">
        <v>66.06</v>
      </c>
      <c r="AA9" s="198">
        <v>9.61</v>
      </c>
      <c r="AB9" s="198">
        <v>0</v>
      </c>
      <c r="AC9" s="198">
        <v>7.43</v>
      </c>
      <c r="AD9" s="198">
        <v>0</v>
      </c>
      <c r="AE9" s="198">
        <v>0</v>
      </c>
      <c r="AF9" s="198">
        <v>0</v>
      </c>
      <c r="AG9" s="198">
        <v>18</v>
      </c>
      <c r="AH9" s="198">
        <v>0</v>
      </c>
      <c r="AI9" s="198">
        <v>7.23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79.31</v>
      </c>
      <c r="L10" s="198">
        <v>20</v>
      </c>
      <c r="M10" s="198">
        <v>0</v>
      </c>
      <c r="N10" s="198">
        <v>28.83</v>
      </c>
      <c r="O10" s="198">
        <v>24.21</v>
      </c>
      <c r="P10" s="198">
        <v>66.36</v>
      </c>
      <c r="Q10" s="198">
        <v>1.92</v>
      </c>
      <c r="R10" s="198">
        <v>5.4</v>
      </c>
      <c r="S10" s="198">
        <v>3.38</v>
      </c>
      <c r="T10" s="198">
        <v>0</v>
      </c>
      <c r="U10" s="198">
        <v>265.07</v>
      </c>
      <c r="V10" s="198">
        <v>0</v>
      </c>
      <c r="W10" s="198">
        <v>11.33</v>
      </c>
      <c r="X10" s="198">
        <v>36.01</v>
      </c>
      <c r="Y10" s="198">
        <v>0</v>
      </c>
      <c r="Z10" s="198">
        <v>66.06</v>
      </c>
      <c r="AA10" s="198">
        <v>9.61</v>
      </c>
      <c r="AB10" s="198">
        <v>0</v>
      </c>
      <c r="AC10" s="198">
        <v>7.43</v>
      </c>
      <c r="AD10" s="198">
        <v>0</v>
      </c>
      <c r="AE10" s="198">
        <v>0</v>
      </c>
      <c r="AF10" s="198">
        <v>0</v>
      </c>
      <c r="AG10" s="198">
        <v>18</v>
      </c>
      <c r="AH10" s="198">
        <v>0</v>
      </c>
      <c r="AI10" s="198">
        <v>7.23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79.31</v>
      </c>
      <c r="L11" s="198">
        <v>20</v>
      </c>
      <c r="M11" s="198">
        <v>0</v>
      </c>
      <c r="N11" s="198">
        <v>28.83</v>
      </c>
      <c r="O11" s="198">
        <v>24.21</v>
      </c>
      <c r="P11" s="198">
        <v>66.36</v>
      </c>
      <c r="Q11" s="198">
        <v>1.92</v>
      </c>
      <c r="R11" s="198">
        <v>5.4</v>
      </c>
      <c r="S11" s="198">
        <v>3.27</v>
      </c>
      <c r="T11" s="198">
        <v>0</v>
      </c>
      <c r="U11" s="198">
        <v>265.07</v>
      </c>
      <c r="V11" s="198">
        <v>0</v>
      </c>
      <c r="W11" s="198">
        <v>0</v>
      </c>
      <c r="X11" s="198">
        <v>19.22</v>
      </c>
      <c r="Y11" s="198">
        <v>0</v>
      </c>
      <c r="Z11" s="198">
        <v>66.06</v>
      </c>
      <c r="AA11" s="198">
        <v>9.61</v>
      </c>
      <c r="AB11" s="198">
        <v>0</v>
      </c>
      <c r="AC11" s="198">
        <v>7.43</v>
      </c>
      <c r="AD11" s="198">
        <v>0</v>
      </c>
      <c r="AE11" s="198">
        <v>0</v>
      </c>
      <c r="AF11" s="198">
        <v>0</v>
      </c>
      <c r="AG11" s="198">
        <v>18</v>
      </c>
      <c r="AH11" s="198">
        <v>0</v>
      </c>
      <c r="AI11" s="198">
        <v>7.23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79.31</v>
      </c>
      <c r="L12" s="198">
        <v>20</v>
      </c>
      <c r="M12" s="198">
        <v>0</v>
      </c>
      <c r="N12" s="198">
        <v>28.83</v>
      </c>
      <c r="O12" s="198">
        <v>24.21</v>
      </c>
      <c r="P12" s="198">
        <v>66.36</v>
      </c>
      <c r="Q12" s="198">
        <v>1.92</v>
      </c>
      <c r="R12" s="198">
        <v>5.4</v>
      </c>
      <c r="S12" s="198">
        <v>3.27</v>
      </c>
      <c r="T12" s="198">
        <v>0</v>
      </c>
      <c r="U12" s="198">
        <v>265.07</v>
      </c>
      <c r="V12" s="198">
        <v>0</v>
      </c>
      <c r="W12" s="198">
        <v>0</v>
      </c>
      <c r="X12" s="198">
        <v>19.22</v>
      </c>
      <c r="Y12" s="198">
        <v>0</v>
      </c>
      <c r="Z12" s="198">
        <v>66.06</v>
      </c>
      <c r="AA12" s="198">
        <v>9.61</v>
      </c>
      <c r="AB12" s="198">
        <v>0</v>
      </c>
      <c r="AC12" s="198">
        <v>7.43</v>
      </c>
      <c r="AD12" s="198">
        <v>0</v>
      </c>
      <c r="AE12" s="198">
        <v>0</v>
      </c>
      <c r="AF12" s="198">
        <v>0</v>
      </c>
      <c r="AG12" s="198">
        <v>18</v>
      </c>
      <c r="AH12" s="198">
        <v>0</v>
      </c>
      <c r="AI12" s="198">
        <v>7.71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79.31</v>
      </c>
      <c r="L13" s="198">
        <v>20</v>
      </c>
      <c r="M13" s="198">
        <v>0</v>
      </c>
      <c r="N13" s="198">
        <v>28.83</v>
      </c>
      <c r="O13" s="198">
        <v>24.21</v>
      </c>
      <c r="P13" s="198">
        <v>66.36</v>
      </c>
      <c r="Q13" s="198">
        <v>1.92</v>
      </c>
      <c r="R13" s="198">
        <v>5.4</v>
      </c>
      <c r="S13" s="198">
        <v>3.27</v>
      </c>
      <c r="T13" s="198">
        <v>0</v>
      </c>
      <c r="U13" s="198">
        <v>265.07</v>
      </c>
      <c r="V13" s="198">
        <v>0</v>
      </c>
      <c r="W13" s="198">
        <v>0</v>
      </c>
      <c r="X13" s="198">
        <v>19.22</v>
      </c>
      <c r="Y13" s="198">
        <v>0</v>
      </c>
      <c r="Z13" s="198">
        <v>66.06</v>
      </c>
      <c r="AA13" s="198">
        <v>9.61</v>
      </c>
      <c r="AB13" s="198">
        <v>0</v>
      </c>
      <c r="AC13" s="198">
        <v>7.43</v>
      </c>
      <c r="AD13" s="198">
        <v>0</v>
      </c>
      <c r="AE13" s="198">
        <v>0</v>
      </c>
      <c r="AF13" s="198">
        <v>0</v>
      </c>
      <c r="AG13" s="198">
        <v>18</v>
      </c>
      <c r="AH13" s="198">
        <v>0</v>
      </c>
      <c r="AI13" s="198">
        <v>6.75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79.31</v>
      </c>
      <c r="L14" s="198">
        <v>20</v>
      </c>
      <c r="M14" s="198">
        <v>0</v>
      </c>
      <c r="N14" s="198">
        <v>28.83</v>
      </c>
      <c r="O14" s="198">
        <v>24.21</v>
      </c>
      <c r="P14" s="198">
        <v>66.36</v>
      </c>
      <c r="Q14" s="198">
        <v>1.92</v>
      </c>
      <c r="R14" s="198">
        <v>5.4</v>
      </c>
      <c r="S14" s="198">
        <v>3.27</v>
      </c>
      <c r="T14" s="198">
        <v>0</v>
      </c>
      <c r="U14" s="198">
        <v>265.07</v>
      </c>
      <c r="V14" s="198">
        <v>0</v>
      </c>
      <c r="W14" s="198">
        <v>0</v>
      </c>
      <c r="X14" s="198">
        <v>14.42</v>
      </c>
      <c r="Y14" s="198">
        <v>0</v>
      </c>
      <c r="Z14" s="198">
        <v>66.06</v>
      </c>
      <c r="AA14" s="198">
        <v>9.61</v>
      </c>
      <c r="AB14" s="198">
        <v>0</v>
      </c>
      <c r="AC14" s="198">
        <v>7.43</v>
      </c>
      <c r="AD14" s="198">
        <v>0</v>
      </c>
      <c r="AE14" s="198">
        <v>0</v>
      </c>
      <c r="AF14" s="198">
        <v>0</v>
      </c>
      <c r="AG14" s="198">
        <v>18</v>
      </c>
      <c r="AH14" s="198">
        <v>0</v>
      </c>
      <c r="AI14" s="198">
        <v>7.23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79.31</v>
      </c>
      <c r="L15" s="198">
        <v>20</v>
      </c>
      <c r="M15" s="198">
        <v>0</v>
      </c>
      <c r="N15" s="198">
        <v>28.83</v>
      </c>
      <c r="O15" s="198">
        <v>24.21</v>
      </c>
      <c r="P15" s="198">
        <v>66.36</v>
      </c>
      <c r="Q15" s="198">
        <v>1.92</v>
      </c>
      <c r="R15" s="198">
        <v>5.4</v>
      </c>
      <c r="S15" s="198">
        <v>3.27</v>
      </c>
      <c r="T15" s="198">
        <v>0</v>
      </c>
      <c r="U15" s="198">
        <v>265.07</v>
      </c>
      <c r="V15" s="198">
        <v>0</v>
      </c>
      <c r="W15" s="198">
        <v>0</v>
      </c>
      <c r="X15" s="198">
        <v>14.42</v>
      </c>
      <c r="Y15" s="198">
        <v>0</v>
      </c>
      <c r="Z15" s="198">
        <v>66.06</v>
      </c>
      <c r="AA15" s="198">
        <v>9.61</v>
      </c>
      <c r="AB15" s="198">
        <v>0</v>
      </c>
      <c r="AC15" s="198">
        <v>7.43</v>
      </c>
      <c r="AD15" s="198">
        <v>0</v>
      </c>
      <c r="AE15" s="198">
        <v>0</v>
      </c>
      <c r="AF15" s="198">
        <v>0</v>
      </c>
      <c r="AG15" s="198">
        <v>18</v>
      </c>
      <c r="AH15" s="198">
        <v>0</v>
      </c>
      <c r="AI15" s="198">
        <v>7.23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79.31</v>
      </c>
      <c r="L16" s="198">
        <v>20</v>
      </c>
      <c r="M16" s="198">
        <v>0</v>
      </c>
      <c r="N16" s="198">
        <v>28.83</v>
      </c>
      <c r="O16" s="198">
        <v>24.21</v>
      </c>
      <c r="P16" s="198">
        <v>66.36</v>
      </c>
      <c r="Q16" s="198">
        <v>1.92</v>
      </c>
      <c r="R16" s="198">
        <v>5.4</v>
      </c>
      <c r="S16" s="198">
        <v>3.27</v>
      </c>
      <c r="T16" s="198">
        <v>0</v>
      </c>
      <c r="U16" s="198">
        <v>265.07</v>
      </c>
      <c r="V16" s="198">
        <v>0</v>
      </c>
      <c r="W16" s="198">
        <v>0</v>
      </c>
      <c r="X16" s="198">
        <v>14.42</v>
      </c>
      <c r="Y16" s="198">
        <v>0</v>
      </c>
      <c r="Z16" s="198">
        <v>66.06</v>
      </c>
      <c r="AA16" s="198">
        <v>9.61</v>
      </c>
      <c r="AB16" s="198">
        <v>0</v>
      </c>
      <c r="AC16" s="198">
        <v>7.43</v>
      </c>
      <c r="AD16" s="198">
        <v>0</v>
      </c>
      <c r="AE16" s="198">
        <v>0</v>
      </c>
      <c r="AF16" s="198">
        <v>0</v>
      </c>
      <c r="AG16" s="198">
        <v>18</v>
      </c>
      <c r="AH16" s="198">
        <v>0</v>
      </c>
      <c r="AI16" s="198">
        <v>7.23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79.31</v>
      </c>
      <c r="L17" s="198">
        <v>20</v>
      </c>
      <c r="M17" s="198">
        <v>0</v>
      </c>
      <c r="N17" s="198">
        <v>28.83</v>
      </c>
      <c r="O17" s="198">
        <v>24.21</v>
      </c>
      <c r="P17" s="198">
        <v>66.36</v>
      </c>
      <c r="Q17" s="198">
        <v>1.92</v>
      </c>
      <c r="R17" s="198">
        <v>5.4</v>
      </c>
      <c r="S17" s="198">
        <v>3.27</v>
      </c>
      <c r="T17" s="198">
        <v>0</v>
      </c>
      <c r="U17" s="198">
        <v>265.07</v>
      </c>
      <c r="V17" s="198">
        <v>0</v>
      </c>
      <c r="W17" s="198">
        <v>0</v>
      </c>
      <c r="X17" s="198">
        <v>14.42</v>
      </c>
      <c r="Y17" s="198">
        <v>0</v>
      </c>
      <c r="Z17" s="198">
        <v>66.06</v>
      </c>
      <c r="AA17" s="198">
        <v>9.61</v>
      </c>
      <c r="AB17" s="198">
        <v>0</v>
      </c>
      <c r="AC17" s="198">
        <v>7.43</v>
      </c>
      <c r="AD17" s="198">
        <v>0</v>
      </c>
      <c r="AE17" s="198">
        <v>0</v>
      </c>
      <c r="AF17" s="198">
        <v>0</v>
      </c>
      <c r="AG17" s="198">
        <v>18</v>
      </c>
      <c r="AH17" s="198">
        <v>0</v>
      </c>
      <c r="AI17" s="198">
        <v>7.23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79.31</v>
      </c>
      <c r="L18" s="198">
        <v>20</v>
      </c>
      <c r="M18" s="198">
        <v>0</v>
      </c>
      <c r="N18" s="198">
        <v>28.83</v>
      </c>
      <c r="O18" s="198">
        <v>24.21</v>
      </c>
      <c r="P18" s="198">
        <v>66.36</v>
      </c>
      <c r="Q18" s="198">
        <v>1.92</v>
      </c>
      <c r="R18" s="198">
        <v>5.4</v>
      </c>
      <c r="S18" s="198">
        <v>3.27</v>
      </c>
      <c r="T18" s="198">
        <v>0</v>
      </c>
      <c r="U18" s="198">
        <v>265.07</v>
      </c>
      <c r="V18" s="198">
        <v>0</v>
      </c>
      <c r="W18" s="198">
        <v>0</v>
      </c>
      <c r="X18" s="198">
        <v>14.42</v>
      </c>
      <c r="Y18" s="198">
        <v>0</v>
      </c>
      <c r="Z18" s="198">
        <v>66.06</v>
      </c>
      <c r="AA18" s="198">
        <v>9.61</v>
      </c>
      <c r="AB18" s="198">
        <v>0</v>
      </c>
      <c r="AC18" s="198">
        <v>7.43</v>
      </c>
      <c r="AD18" s="198">
        <v>0</v>
      </c>
      <c r="AE18" s="198">
        <v>0</v>
      </c>
      <c r="AF18" s="198">
        <v>0</v>
      </c>
      <c r="AG18" s="198">
        <v>18</v>
      </c>
      <c r="AH18" s="198">
        <v>0</v>
      </c>
      <c r="AI18" s="198">
        <v>7.23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79.31</v>
      </c>
      <c r="L19" s="198">
        <v>20</v>
      </c>
      <c r="M19" s="198">
        <v>0</v>
      </c>
      <c r="N19" s="198">
        <v>28.83</v>
      </c>
      <c r="O19" s="198">
        <v>24.21</v>
      </c>
      <c r="P19" s="198">
        <v>66.36</v>
      </c>
      <c r="Q19" s="198">
        <v>1.92</v>
      </c>
      <c r="R19" s="198">
        <v>5.4</v>
      </c>
      <c r="S19" s="198">
        <v>3.27</v>
      </c>
      <c r="T19" s="198">
        <v>0</v>
      </c>
      <c r="U19" s="198">
        <v>265.07</v>
      </c>
      <c r="V19" s="198">
        <v>0</v>
      </c>
      <c r="W19" s="198">
        <v>0</v>
      </c>
      <c r="X19" s="198">
        <v>14.42</v>
      </c>
      <c r="Y19" s="198">
        <v>0</v>
      </c>
      <c r="Z19" s="198">
        <v>66.06</v>
      </c>
      <c r="AA19" s="198">
        <v>9.61</v>
      </c>
      <c r="AB19" s="198">
        <v>0</v>
      </c>
      <c r="AC19" s="198">
        <v>7.78</v>
      </c>
      <c r="AD19" s="198">
        <v>0</v>
      </c>
      <c r="AE19" s="198">
        <v>0</v>
      </c>
      <c r="AF19" s="198">
        <v>0</v>
      </c>
      <c r="AG19" s="198">
        <v>18</v>
      </c>
      <c r="AH19" s="198">
        <v>0</v>
      </c>
      <c r="AI19" s="198">
        <v>7.71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79.31</v>
      </c>
      <c r="L20" s="198">
        <v>20</v>
      </c>
      <c r="M20" s="198">
        <v>0</v>
      </c>
      <c r="N20" s="198">
        <v>28.83</v>
      </c>
      <c r="O20" s="198">
        <v>24.21</v>
      </c>
      <c r="P20" s="198">
        <v>66.36</v>
      </c>
      <c r="Q20" s="198">
        <v>1.92</v>
      </c>
      <c r="R20" s="198">
        <v>5.4</v>
      </c>
      <c r="S20" s="198">
        <v>3.27</v>
      </c>
      <c r="T20" s="198">
        <v>0</v>
      </c>
      <c r="U20" s="198">
        <v>265.07</v>
      </c>
      <c r="V20" s="198">
        <v>0</v>
      </c>
      <c r="W20" s="198">
        <v>0</v>
      </c>
      <c r="X20" s="198">
        <v>14.42</v>
      </c>
      <c r="Y20" s="198">
        <v>0</v>
      </c>
      <c r="Z20" s="198">
        <v>66.06</v>
      </c>
      <c r="AA20" s="198">
        <v>9.61</v>
      </c>
      <c r="AB20" s="198">
        <v>0</v>
      </c>
      <c r="AC20" s="198">
        <v>7.78</v>
      </c>
      <c r="AD20" s="198">
        <v>0</v>
      </c>
      <c r="AE20" s="198">
        <v>0</v>
      </c>
      <c r="AF20" s="198">
        <v>0</v>
      </c>
      <c r="AG20" s="198">
        <v>18</v>
      </c>
      <c r="AH20" s="198">
        <v>0</v>
      </c>
      <c r="AI20" s="198">
        <v>6.75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79.31</v>
      </c>
      <c r="L21" s="198">
        <v>20</v>
      </c>
      <c r="M21" s="198">
        <v>0</v>
      </c>
      <c r="N21" s="198">
        <v>28.83</v>
      </c>
      <c r="O21" s="198">
        <v>24.21</v>
      </c>
      <c r="P21" s="198">
        <v>66.36</v>
      </c>
      <c r="Q21" s="198">
        <v>1.92</v>
      </c>
      <c r="R21" s="198">
        <v>5.4</v>
      </c>
      <c r="S21" s="198">
        <v>3.38</v>
      </c>
      <c r="T21" s="198">
        <v>0</v>
      </c>
      <c r="U21" s="198">
        <v>265.07</v>
      </c>
      <c r="V21" s="198">
        <v>0</v>
      </c>
      <c r="W21" s="198">
        <v>0</v>
      </c>
      <c r="X21" s="198">
        <v>14.42</v>
      </c>
      <c r="Y21" s="198">
        <v>0</v>
      </c>
      <c r="Z21" s="198">
        <v>66.06</v>
      </c>
      <c r="AA21" s="198">
        <v>9.61</v>
      </c>
      <c r="AB21" s="198">
        <v>0</v>
      </c>
      <c r="AC21" s="198">
        <v>7.78</v>
      </c>
      <c r="AD21" s="198">
        <v>0</v>
      </c>
      <c r="AE21" s="198">
        <v>0</v>
      </c>
      <c r="AF21" s="198">
        <v>0</v>
      </c>
      <c r="AG21" s="198">
        <v>18</v>
      </c>
      <c r="AH21" s="198">
        <v>0</v>
      </c>
      <c r="AI21" s="198">
        <v>7.23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79.31</v>
      </c>
      <c r="L22" s="198">
        <v>20</v>
      </c>
      <c r="M22" s="198">
        <v>0</v>
      </c>
      <c r="N22" s="198">
        <v>28.83</v>
      </c>
      <c r="O22" s="198">
        <v>24.21</v>
      </c>
      <c r="P22" s="198">
        <v>66.36</v>
      </c>
      <c r="Q22" s="198">
        <v>1.92</v>
      </c>
      <c r="R22" s="198">
        <v>5.4</v>
      </c>
      <c r="S22" s="198">
        <v>3.38</v>
      </c>
      <c r="T22" s="198">
        <v>0</v>
      </c>
      <c r="U22" s="198">
        <v>265.07</v>
      </c>
      <c r="V22" s="198">
        <v>0</v>
      </c>
      <c r="W22" s="198">
        <v>0</v>
      </c>
      <c r="X22" s="198">
        <v>14.42</v>
      </c>
      <c r="Y22" s="198">
        <v>0</v>
      </c>
      <c r="Z22" s="198">
        <v>66.06</v>
      </c>
      <c r="AA22" s="198">
        <v>9.61</v>
      </c>
      <c r="AB22" s="198">
        <v>0</v>
      </c>
      <c r="AC22" s="198">
        <v>7.78</v>
      </c>
      <c r="AD22" s="198">
        <v>0</v>
      </c>
      <c r="AE22" s="198">
        <v>0</v>
      </c>
      <c r="AF22" s="198">
        <v>0</v>
      </c>
      <c r="AG22" s="198">
        <v>18</v>
      </c>
      <c r="AH22" s="198">
        <v>0</v>
      </c>
      <c r="AI22" s="198">
        <v>7.23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79.31</v>
      </c>
      <c r="L23" s="198">
        <v>20</v>
      </c>
      <c r="M23" s="198">
        <v>0</v>
      </c>
      <c r="N23" s="198">
        <v>28.83</v>
      </c>
      <c r="O23" s="198">
        <v>24.21</v>
      </c>
      <c r="P23" s="198">
        <v>66.36</v>
      </c>
      <c r="Q23" s="198">
        <v>1.92</v>
      </c>
      <c r="R23" s="198">
        <v>5.0199999999999996</v>
      </c>
      <c r="S23" s="198">
        <v>3.23</v>
      </c>
      <c r="T23" s="198">
        <v>0</v>
      </c>
      <c r="U23" s="198">
        <v>265.07</v>
      </c>
      <c r="V23" s="198">
        <v>0</v>
      </c>
      <c r="W23" s="198">
        <v>0</v>
      </c>
      <c r="X23" s="198">
        <v>14.42</v>
      </c>
      <c r="Y23" s="198">
        <v>0</v>
      </c>
      <c r="Z23" s="198">
        <v>66.06</v>
      </c>
      <c r="AA23" s="198">
        <v>9.61</v>
      </c>
      <c r="AB23" s="198">
        <v>0</v>
      </c>
      <c r="AC23" s="198">
        <v>7.78</v>
      </c>
      <c r="AD23" s="198">
        <v>0</v>
      </c>
      <c r="AE23" s="198">
        <v>0</v>
      </c>
      <c r="AF23" s="198">
        <v>0</v>
      </c>
      <c r="AG23" s="198">
        <v>18</v>
      </c>
      <c r="AH23" s="198">
        <v>0</v>
      </c>
      <c r="AI23" s="198">
        <v>7.23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79.31</v>
      </c>
      <c r="L24" s="198">
        <v>20</v>
      </c>
      <c r="M24" s="198">
        <v>0</v>
      </c>
      <c r="N24" s="198">
        <v>28.16</v>
      </c>
      <c r="O24" s="198">
        <v>24.21</v>
      </c>
      <c r="P24" s="198">
        <v>66.36</v>
      </c>
      <c r="Q24" s="198">
        <v>1.92</v>
      </c>
      <c r="R24" s="198">
        <v>5.0199999999999996</v>
      </c>
      <c r="S24" s="198">
        <v>3.23</v>
      </c>
      <c r="T24" s="198">
        <v>0</v>
      </c>
      <c r="U24" s="198">
        <v>265.07</v>
      </c>
      <c r="V24" s="198">
        <v>0</v>
      </c>
      <c r="W24" s="198">
        <v>0</v>
      </c>
      <c r="X24" s="198">
        <v>14.42</v>
      </c>
      <c r="Y24" s="198">
        <v>0</v>
      </c>
      <c r="Z24" s="198">
        <v>66.06</v>
      </c>
      <c r="AA24" s="198">
        <v>9.61</v>
      </c>
      <c r="AB24" s="198">
        <v>0</v>
      </c>
      <c r="AC24" s="198">
        <v>7.78</v>
      </c>
      <c r="AD24" s="198">
        <v>0</v>
      </c>
      <c r="AE24" s="198">
        <v>0</v>
      </c>
      <c r="AF24" s="198">
        <v>0</v>
      </c>
      <c r="AG24" s="198">
        <v>18</v>
      </c>
      <c r="AH24" s="198">
        <v>0</v>
      </c>
      <c r="AI24" s="198">
        <v>7.23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79.31</v>
      </c>
      <c r="L25" s="198">
        <v>25</v>
      </c>
      <c r="M25" s="198">
        <v>0</v>
      </c>
      <c r="N25" s="198">
        <v>28.83</v>
      </c>
      <c r="O25" s="198">
        <v>24.21</v>
      </c>
      <c r="P25" s="198">
        <v>66.03</v>
      </c>
      <c r="Q25" s="198">
        <v>1.92</v>
      </c>
      <c r="R25" s="198">
        <v>5.0199999999999996</v>
      </c>
      <c r="S25" s="198">
        <v>3.23</v>
      </c>
      <c r="T25" s="198">
        <v>0</v>
      </c>
      <c r="U25" s="198">
        <v>265.07</v>
      </c>
      <c r="V25" s="198">
        <v>0</v>
      </c>
      <c r="W25" s="198">
        <v>0</v>
      </c>
      <c r="X25" s="198">
        <v>14.42</v>
      </c>
      <c r="Y25" s="198">
        <v>0</v>
      </c>
      <c r="Z25" s="198">
        <v>66.06</v>
      </c>
      <c r="AA25" s="198">
        <v>9.61</v>
      </c>
      <c r="AB25" s="198">
        <v>0</v>
      </c>
      <c r="AC25" s="198">
        <v>7.78</v>
      </c>
      <c r="AD25" s="198">
        <v>0</v>
      </c>
      <c r="AE25" s="198">
        <v>0</v>
      </c>
      <c r="AF25" s="198">
        <v>0</v>
      </c>
      <c r="AG25" s="198">
        <v>18</v>
      </c>
      <c r="AH25" s="198">
        <v>0</v>
      </c>
      <c r="AI25" s="198">
        <v>7.23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78.45</v>
      </c>
      <c r="L26" s="198">
        <v>25</v>
      </c>
      <c r="M26" s="198">
        <v>0</v>
      </c>
      <c r="N26" s="198">
        <v>28.83</v>
      </c>
      <c r="O26" s="198">
        <v>24.21</v>
      </c>
      <c r="P26" s="198">
        <v>66.27</v>
      </c>
      <c r="Q26" s="198">
        <v>1.92</v>
      </c>
      <c r="R26" s="198">
        <v>4.8</v>
      </c>
      <c r="S26" s="198">
        <v>2.88</v>
      </c>
      <c r="T26" s="198">
        <v>0</v>
      </c>
      <c r="U26" s="198">
        <v>265.07</v>
      </c>
      <c r="V26" s="198">
        <v>0</v>
      </c>
      <c r="W26" s="198">
        <v>0</v>
      </c>
      <c r="X26" s="198">
        <v>14.42</v>
      </c>
      <c r="Y26" s="198">
        <v>0</v>
      </c>
      <c r="Z26" s="198">
        <v>66.06</v>
      </c>
      <c r="AA26" s="198">
        <v>9.61</v>
      </c>
      <c r="AB26" s="198">
        <v>0</v>
      </c>
      <c r="AC26" s="198">
        <v>7.78</v>
      </c>
      <c r="AD26" s="198">
        <v>0</v>
      </c>
      <c r="AE26" s="198">
        <v>0</v>
      </c>
      <c r="AF26" s="198">
        <v>0</v>
      </c>
      <c r="AG26" s="198">
        <v>18</v>
      </c>
      <c r="AH26" s="198">
        <v>0</v>
      </c>
      <c r="AI26" s="198">
        <v>7.71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95.15</v>
      </c>
      <c r="L27" s="198">
        <v>25</v>
      </c>
      <c r="M27" s="198">
        <v>0</v>
      </c>
      <c r="N27" s="198">
        <v>28.83</v>
      </c>
      <c r="O27" s="198">
        <v>24.21</v>
      </c>
      <c r="P27" s="198">
        <v>65.02</v>
      </c>
      <c r="Q27" s="198">
        <v>5.0999999999999996</v>
      </c>
      <c r="R27" s="198">
        <v>8.34</v>
      </c>
      <c r="S27" s="198">
        <v>5.35</v>
      </c>
      <c r="T27" s="198">
        <v>0</v>
      </c>
      <c r="U27" s="198">
        <v>265.07</v>
      </c>
      <c r="V27" s="198">
        <v>4.43</v>
      </c>
      <c r="W27" s="198">
        <v>11.33</v>
      </c>
      <c r="X27" s="198">
        <v>36.01</v>
      </c>
      <c r="Y27" s="198">
        <v>0</v>
      </c>
      <c r="Z27" s="198">
        <v>66.06</v>
      </c>
      <c r="AA27" s="198">
        <v>18.55</v>
      </c>
      <c r="AB27" s="198">
        <v>0</v>
      </c>
      <c r="AC27" s="198">
        <v>7.78</v>
      </c>
      <c r="AD27" s="198">
        <v>0</v>
      </c>
      <c r="AE27" s="198">
        <v>0</v>
      </c>
      <c r="AF27" s="198">
        <v>0</v>
      </c>
      <c r="AG27" s="198">
        <v>18.48</v>
      </c>
      <c r="AH27" s="198">
        <v>0</v>
      </c>
      <c r="AI27" s="198">
        <v>6.75</v>
      </c>
      <c r="AJ27" s="198">
        <v>0</v>
      </c>
      <c r="AK27" s="198">
        <v>47.25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76.89</v>
      </c>
      <c r="L28" s="198">
        <v>25</v>
      </c>
      <c r="M28" s="198">
        <v>0</v>
      </c>
      <c r="N28" s="198">
        <v>28.83</v>
      </c>
      <c r="O28" s="198">
        <v>24.21</v>
      </c>
      <c r="P28" s="198">
        <v>65.02</v>
      </c>
      <c r="Q28" s="198">
        <v>5.32</v>
      </c>
      <c r="R28" s="198">
        <v>10.06</v>
      </c>
      <c r="S28" s="198">
        <v>6.38</v>
      </c>
      <c r="T28" s="198">
        <v>0</v>
      </c>
      <c r="U28" s="198">
        <v>265.07</v>
      </c>
      <c r="V28" s="198">
        <v>4.43</v>
      </c>
      <c r="W28" s="198">
        <v>11.33</v>
      </c>
      <c r="X28" s="198">
        <v>36.01</v>
      </c>
      <c r="Y28" s="198">
        <v>0</v>
      </c>
      <c r="Z28" s="198">
        <v>66.06</v>
      </c>
      <c r="AA28" s="198">
        <v>18.55</v>
      </c>
      <c r="AB28" s="198">
        <v>0</v>
      </c>
      <c r="AC28" s="198">
        <v>7.78</v>
      </c>
      <c r="AD28" s="198">
        <v>0</v>
      </c>
      <c r="AE28" s="198">
        <v>0</v>
      </c>
      <c r="AF28" s="198">
        <v>0</v>
      </c>
      <c r="AG28" s="198">
        <v>18.48</v>
      </c>
      <c r="AH28" s="198">
        <v>0</v>
      </c>
      <c r="AI28" s="198">
        <v>7.23</v>
      </c>
      <c r="AJ28" s="198">
        <v>0</v>
      </c>
      <c r="AK28" s="198">
        <v>47.25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69.38</v>
      </c>
      <c r="L29" s="198">
        <v>25</v>
      </c>
      <c r="M29" s="198">
        <v>0</v>
      </c>
      <c r="N29" s="198">
        <v>28.83</v>
      </c>
      <c r="O29" s="198">
        <v>24.21</v>
      </c>
      <c r="P29" s="198">
        <v>63.59</v>
      </c>
      <c r="Q29" s="198">
        <v>5.32</v>
      </c>
      <c r="R29" s="198">
        <v>10.35</v>
      </c>
      <c r="S29" s="198">
        <v>6.44</v>
      </c>
      <c r="T29" s="198">
        <v>0</v>
      </c>
      <c r="U29" s="198">
        <v>265.07</v>
      </c>
      <c r="V29" s="198">
        <v>4.43</v>
      </c>
      <c r="W29" s="198">
        <v>11.33</v>
      </c>
      <c r="X29" s="198">
        <v>36.01</v>
      </c>
      <c r="Y29" s="198">
        <v>0</v>
      </c>
      <c r="Z29" s="198">
        <v>66.06</v>
      </c>
      <c r="AA29" s="198">
        <v>18.55</v>
      </c>
      <c r="AB29" s="198">
        <v>0</v>
      </c>
      <c r="AC29" s="198">
        <v>7.78</v>
      </c>
      <c r="AD29" s="198">
        <v>0</v>
      </c>
      <c r="AE29" s="198">
        <v>0</v>
      </c>
      <c r="AF29" s="198">
        <v>0</v>
      </c>
      <c r="AG29" s="198">
        <v>18.48</v>
      </c>
      <c r="AH29" s="198">
        <v>0</v>
      </c>
      <c r="AI29" s="198">
        <v>7.23</v>
      </c>
      <c r="AJ29" s="198">
        <v>0</v>
      </c>
      <c r="AK29" s="198">
        <v>48.01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143.57</v>
      </c>
      <c r="L30" s="198">
        <v>63.62</v>
      </c>
      <c r="M30" s="198">
        <v>0</v>
      </c>
      <c r="N30" s="198">
        <v>28.83</v>
      </c>
      <c r="O30" s="198">
        <v>24.21</v>
      </c>
      <c r="P30" s="198">
        <v>61.8</v>
      </c>
      <c r="Q30" s="198">
        <v>5.32</v>
      </c>
      <c r="R30" s="198">
        <v>10.35</v>
      </c>
      <c r="S30" s="198">
        <v>6.44</v>
      </c>
      <c r="T30" s="198">
        <v>0</v>
      </c>
      <c r="U30" s="198">
        <v>265.07</v>
      </c>
      <c r="V30" s="198">
        <v>4.43</v>
      </c>
      <c r="W30" s="198">
        <v>11.33</v>
      </c>
      <c r="X30" s="198">
        <v>36.01</v>
      </c>
      <c r="Y30" s="198">
        <v>0</v>
      </c>
      <c r="Z30" s="198">
        <v>66.06</v>
      </c>
      <c r="AA30" s="198">
        <v>18.55</v>
      </c>
      <c r="AB30" s="198">
        <v>0</v>
      </c>
      <c r="AC30" s="198">
        <v>7.78</v>
      </c>
      <c r="AD30" s="198">
        <v>0</v>
      </c>
      <c r="AE30" s="198">
        <v>0</v>
      </c>
      <c r="AF30" s="198">
        <v>0</v>
      </c>
      <c r="AG30" s="198">
        <v>18.48</v>
      </c>
      <c r="AH30" s="198">
        <v>0</v>
      </c>
      <c r="AI30" s="198">
        <v>7.23</v>
      </c>
      <c r="AJ30" s="198">
        <v>0</v>
      </c>
      <c r="AK30" s="198">
        <v>48.01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2.57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158.58000000000001</v>
      </c>
      <c r="L31" s="198">
        <v>63.62</v>
      </c>
      <c r="M31" s="198">
        <v>0</v>
      </c>
      <c r="N31" s="198">
        <v>28.83</v>
      </c>
      <c r="O31" s="198">
        <v>24.21</v>
      </c>
      <c r="P31" s="198">
        <v>59.66</v>
      </c>
      <c r="Q31" s="198">
        <v>5.32</v>
      </c>
      <c r="R31" s="198">
        <v>10.35</v>
      </c>
      <c r="S31" s="198">
        <v>6.44</v>
      </c>
      <c r="T31" s="198">
        <v>0</v>
      </c>
      <c r="U31" s="198">
        <v>265.07</v>
      </c>
      <c r="V31" s="198">
        <v>4.43</v>
      </c>
      <c r="W31" s="198">
        <v>11.33</v>
      </c>
      <c r="X31" s="198">
        <v>36.01</v>
      </c>
      <c r="Y31" s="198">
        <v>0</v>
      </c>
      <c r="Z31" s="198">
        <v>66.06</v>
      </c>
      <c r="AA31" s="198">
        <v>18.55</v>
      </c>
      <c r="AB31" s="198">
        <v>0</v>
      </c>
      <c r="AC31" s="198">
        <v>7.78</v>
      </c>
      <c r="AD31" s="198">
        <v>0</v>
      </c>
      <c r="AE31" s="198">
        <v>0</v>
      </c>
      <c r="AF31" s="198">
        <v>0</v>
      </c>
      <c r="AG31" s="198">
        <v>18.48</v>
      </c>
      <c r="AH31" s="198">
        <v>0</v>
      </c>
      <c r="AI31" s="198">
        <v>7.23</v>
      </c>
      <c r="AJ31" s="198">
        <v>0</v>
      </c>
      <c r="AK31" s="198">
        <v>46.95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8.32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158.58000000000001</v>
      </c>
      <c r="L32" s="198">
        <v>63.62</v>
      </c>
      <c r="M32" s="198">
        <v>0</v>
      </c>
      <c r="N32" s="198">
        <v>28.83</v>
      </c>
      <c r="O32" s="198">
        <v>24.21</v>
      </c>
      <c r="P32" s="198">
        <v>57.88</v>
      </c>
      <c r="Q32" s="198">
        <v>5.32</v>
      </c>
      <c r="R32" s="198">
        <v>10.35</v>
      </c>
      <c r="S32" s="198">
        <v>6.44</v>
      </c>
      <c r="T32" s="198">
        <v>0</v>
      </c>
      <c r="U32" s="198">
        <v>265.07</v>
      </c>
      <c r="V32" s="198">
        <v>4.43</v>
      </c>
      <c r="W32" s="198">
        <v>11.33</v>
      </c>
      <c r="X32" s="198">
        <v>36.01</v>
      </c>
      <c r="Y32" s="198">
        <v>0</v>
      </c>
      <c r="Z32" s="198">
        <v>66.06</v>
      </c>
      <c r="AA32" s="198">
        <v>18.55</v>
      </c>
      <c r="AB32" s="198">
        <v>0</v>
      </c>
      <c r="AC32" s="198">
        <v>7.78</v>
      </c>
      <c r="AD32" s="198">
        <v>0</v>
      </c>
      <c r="AE32" s="198">
        <v>0</v>
      </c>
      <c r="AF32" s="198">
        <v>0</v>
      </c>
      <c r="AG32" s="198">
        <v>18.48</v>
      </c>
      <c r="AH32" s="198">
        <v>0</v>
      </c>
      <c r="AI32" s="198">
        <v>7.23</v>
      </c>
      <c r="AJ32" s="198">
        <v>0</v>
      </c>
      <c r="AK32" s="198">
        <v>47.25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158.58000000000001</v>
      </c>
      <c r="L33" s="198">
        <v>63.62</v>
      </c>
      <c r="M33" s="198">
        <v>0</v>
      </c>
      <c r="N33" s="198">
        <v>28.83</v>
      </c>
      <c r="O33" s="198">
        <v>24.21</v>
      </c>
      <c r="P33" s="198">
        <v>57.88</v>
      </c>
      <c r="Q33" s="198">
        <v>5.32</v>
      </c>
      <c r="R33" s="198">
        <v>10.35</v>
      </c>
      <c r="S33" s="198">
        <v>6.44</v>
      </c>
      <c r="T33" s="198">
        <v>0</v>
      </c>
      <c r="U33" s="198">
        <v>265.07</v>
      </c>
      <c r="V33" s="198">
        <v>4.43</v>
      </c>
      <c r="W33" s="198">
        <v>11.33</v>
      </c>
      <c r="X33" s="198">
        <v>36.01</v>
      </c>
      <c r="Y33" s="198">
        <v>0</v>
      </c>
      <c r="Z33" s="198">
        <v>66.06</v>
      </c>
      <c r="AA33" s="198">
        <v>18.55</v>
      </c>
      <c r="AB33" s="198">
        <v>0</v>
      </c>
      <c r="AC33" s="198">
        <v>7.78</v>
      </c>
      <c r="AD33" s="198">
        <v>0</v>
      </c>
      <c r="AE33" s="198">
        <v>0</v>
      </c>
      <c r="AF33" s="198">
        <v>0</v>
      </c>
      <c r="AG33" s="198">
        <v>18.48</v>
      </c>
      <c r="AH33" s="198">
        <v>0</v>
      </c>
      <c r="AI33" s="198">
        <v>3.44</v>
      </c>
      <c r="AJ33" s="198">
        <v>0</v>
      </c>
      <c r="AK33" s="198">
        <v>46.81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158.58000000000001</v>
      </c>
      <c r="L34" s="198">
        <v>63.62</v>
      </c>
      <c r="M34" s="198">
        <v>0</v>
      </c>
      <c r="N34" s="198">
        <v>28.83</v>
      </c>
      <c r="O34" s="198">
        <v>24.21</v>
      </c>
      <c r="P34" s="198">
        <v>57.88</v>
      </c>
      <c r="Q34" s="198">
        <v>5.32</v>
      </c>
      <c r="R34" s="198">
        <v>10.35</v>
      </c>
      <c r="S34" s="198">
        <v>6.44</v>
      </c>
      <c r="T34" s="198">
        <v>0</v>
      </c>
      <c r="U34" s="198">
        <v>265.07</v>
      </c>
      <c r="V34" s="198">
        <v>4.43</v>
      </c>
      <c r="W34" s="198">
        <v>11.33</v>
      </c>
      <c r="X34" s="198">
        <v>36.01</v>
      </c>
      <c r="Y34" s="198">
        <v>0</v>
      </c>
      <c r="Z34" s="198">
        <v>66.06</v>
      </c>
      <c r="AA34" s="198">
        <v>18.55</v>
      </c>
      <c r="AB34" s="198">
        <v>0</v>
      </c>
      <c r="AC34" s="198">
        <v>7.78</v>
      </c>
      <c r="AD34" s="198">
        <v>0</v>
      </c>
      <c r="AE34" s="198">
        <v>0</v>
      </c>
      <c r="AF34" s="198">
        <v>0</v>
      </c>
      <c r="AG34" s="198">
        <v>18.48</v>
      </c>
      <c r="AH34" s="198">
        <v>0</v>
      </c>
      <c r="AI34" s="198">
        <v>2.15</v>
      </c>
      <c r="AJ34" s="198">
        <v>0</v>
      </c>
      <c r="AK34" s="198">
        <v>46.81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15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158.58000000000001</v>
      </c>
      <c r="L35" s="198">
        <v>63.62</v>
      </c>
      <c r="M35" s="198">
        <v>0</v>
      </c>
      <c r="N35" s="198">
        <v>28.83</v>
      </c>
      <c r="O35" s="198">
        <v>24.21</v>
      </c>
      <c r="P35" s="198">
        <v>57.88</v>
      </c>
      <c r="Q35" s="198">
        <v>5.32</v>
      </c>
      <c r="R35" s="198">
        <v>10.35</v>
      </c>
      <c r="S35" s="198">
        <v>6.44</v>
      </c>
      <c r="T35" s="198">
        <v>0</v>
      </c>
      <c r="U35" s="198">
        <v>265.07</v>
      </c>
      <c r="V35" s="198">
        <v>4.43</v>
      </c>
      <c r="W35" s="198">
        <v>11.33</v>
      </c>
      <c r="X35" s="198">
        <v>36.01</v>
      </c>
      <c r="Y35" s="198">
        <v>0</v>
      </c>
      <c r="Z35" s="198">
        <v>66.06</v>
      </c>
      <c r="AA35" s="198">
        <v>18.55</v>
      </c>
      <c r="AB35" s="198">
        <v>0</v>
      </c>
      <c r="AC35" s="198">
        <v>7.43</v>
      </c>
      <c r="AD35" s="198">
        <v>0</v>
      </c>
      <c r="AE35" s="198">
        <v>0</v>
      </c>
      <c r="AF35" s="198">
        <v>0</v>
      </c>
      <c r="AG35" s="198">
        <v>18.48</v>
      </c>
      <c r="AH35" s="198">
        <v>0</v>
      </c>
      <c r="AI35" s="198">
        <v>7.23</v>
      </c>
      <c r="AJ35" s="198">
        <v>0</v>
      </c>
      <c r="AK35" s="198">
        <v>47.4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18.75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158.58000000000001</v>
      </c>
      <c r="L36" s="198">
        <v>63.62</v>
      </c>
      <c r="M36" s="198">
        <v>0</v>
      </c>
      <c r="N36" s="198">
        <v>28.83</v>
      </c>
      <c r="O36" s="198">
        <v>24.21</v>
      </c>
      <c r="P36" s="198">
        <v>57.88</v>
      </c>
      <c r="Q36" s="198">
        <v>5.32</v>
      </c>
      <c r="R36" s="198">
        <v>10.35</v>
      </c>
      <c r="S36" s="198">
        <v>6.44</v>
      </c>
      <c r="T36" s="198">
        <v>0</v>
      </c>
      <c r="U36" s="198">
        <v>265.07</v>
      </c>
      <c r="V36" s="198">
        <v>4.43</v>
      </c>
      <c r="W36" s="198">
        <v>11.33</v>
      </c>
      <c r="X36" s="198">
        <v>36.01</v>
      </c>
      <c r="Y36" s="198">
        <v>0</v>
      </c>
      <c r="Z36" s="198">
        <v>66.06</v>
      </c>
      <c r="AA36" s="198">
        <v>18.55</v>
      </c>
      <c r="AB36" s="198">
        <v>0</v>
      </c>
      <c r="AC36" s="198">
        <v>7.43</v>
      </c>
      <c r="AD36" s="198">
        <v>0</v>
      </c>
      <c r="AE36" s="198">
        <v>0</v>
      </c>
      <c r="AF36" s="198">
        <v>0</v>
      </c>
      <c r="AG36" s="198">
        <v>18.48</v>
      </c>
      <c r="AH36" s="198">
        <v>0</v>
      </c>
      <c r="AI36" s="198">
        <v>7.23</v>
      </c>
      <c r="AJ36" s="198">
        <v>0</v>
      </c>
      <c r="AK36" s="198">
        <v>47.1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18.75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158.58000000000001</v>
      </c>
      <c r="L37" s="198">
        <v>63.62</v>
      </c>
      <c r="M37" s="198">
        <v>0</v>
      </c>
      <c r="N37" s="198">
        <v>28.83</v>
      </c>
      <c r="O37" s="198">
        <v>24.21</v>
      </c>
      <c r="P37" s="198">
        <v>57.88</v>
      </c>
      <c r="Q37" s="198">
        <v>2.79</v>
      </c>
      <c r="R37" s="198">
        <v>10.35</v>
      </c>
      <c r="S37" s="198">
        <v>6.44</v>
      </c>
      <c r="T37" s="198">
        <v>0</v>
      </c>
      <c r="U37" s="198">
        <v>265.07</v>
      </c>
      <c r="V37" s="198">
        <v>4.43</v>
      </c>
      <c r="W37" s="198">
        <v>11.33</v>
      </c>
      <c r="X37" s="198">
        <v>36.01</v>
      </c>
      <c r="Y37" s="198">
        <v>0</v>
      </c>
      <c r="Z37" s="198">
        <v>66.06</v>
      </c>
      <c r="AA37" s="198">
        <v>18.55</v>
      </c>
      <c r="AB37" s="198">
        <v>0</v>
      </c>
      <c r="AC37" s="198">
        <v>7.43</v>
      </c>
      <c r="AD37" s="198">
        <v>0</v>
      </c>
      <c r="AE37" s="198">
        <v>0</v>
      </c>
      <c r="AF37" s="198">
        <v>0</v>
      </c>
      <c r="AG37" s="198">
        <v>18.48</v>
      </c>
      <c r="AH37" s="198">
        <v>0</v>
      </c>
      <c r="AI37" s="198">
        <v>7.23</v>
      </c>
      <c r="AJ37" s="198">
        <v>0</v>
      </c>
      <c r="AK37" s="198">
        <v>46.8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18.75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158.58000000000001</v>
      </c>
      <c r="L38" s="198">
        <v>63.62</v>
      </c>
      <c r="M38" s="198">
        <v>0</v>
      </c>
      <c r="N38" s="198">
        <v>28.83</v>
      </c>
      <c r="O38" s="198">
        <v>24.21</v>
      </c>
      <c r="P38" s="198">
        <v>57.88</v>
      </c>
      <c r="Q38" s="198">
        <v>2.79</v>
      </c>
      <c r="R38" s="198">
        <v>10.35</v>
      </c>
      <c r="S38" s="198">
        <v>6.44</v>
      </c>
      <c r="T38" s="198">
        <v>0</v>
      </c>
      <c r="U38" s="198">
        <v>265.07</v>
      </c>
      <c r="V38" s="198">
        <v>4.43</v>
      </c>
      <c r="W38" s="198">
        <v>11.33</v>
      </c>
      <c r="X38" s="198">
        <v>36.01</v>
      </c>
      <c r="Y38" s="198">
        <v>0</v>
      </c>
      <c r="Z38" s="198">
        <v>66.06</v>
      </c>
      <c r="AA38" s="198">
        <v>18.55</v>
      </c>
      <c r="AB38" s="198">
        <v>0</v>
      </c>
      <c r="AC38" s="198">
        <v>7.43</v>
      </c>
      <c r="AD38" s="198">
        <v>0</v>
      </c>
      <c r="AE38" s="198">
        <v>0</v>
      </c>
      <c r="AF38" s="198">
        <v>0</v>
      </c>
      <c r="AG38" s="198">
        <v>18.48</v>
      </c>
      <c r="AH38" s="198">
        <v>0</v>
      </c>
      <c r="AI38" s="198">
        <v>7.23</v>
      </c>
      <c r="AJ38" s="198">
        <v>0</v>
      </c>
      <c r="AK38" s="198">
        <v>47.1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18.75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158.58000000000001</v>
      </c>
      <c r="L39" s="198">
        <v>63.62</v>
      </c>
      <c r="M39" s="198">
        <v>0</v>
      </c>
      <c r="N39" s="198">
        <v>28.83</v>
      </c>
      <c r="O39" s="198">
        <v>24.21</v>
      </c>
      <c r="P39" s="198">
        <v>57.88</v>
      </c>
      <c r="Q39" s="198">
        <v>2.66</v>
      </c>
      <c r="R39" s="198">
        <v>10.35</v>
      </c>
      <c r="S39" s="198">
        <v>6.44</v>
      </c>
      <c r="T39" s="198">
        <v>0</v>
      </c>
      <c r="U39" s="198">
        <v>265.07</v>
      </c>
      <c r="V39" s="198">
        <v>4.43</v>
      </c>
      <c r="W39" s="198">
        <v>11.33</v>
      </c>
      <c r="X39" s="198">
        <v>36.01</v>
      </c>
      <c r="Y39" s="198">
        <v>0</v>
      </c>
      <c r="Z39" s="198">
        <v>66.06</v>
      </c>
      <c r="AA39" s="198">
        <v>18.55</v>
      </c>
      <c r="AB39" s="198">
        <v>0</v>
      </c>
      <c r="AC39" s="198">
        <v>7.43</v>
      </c>
      <c r="AD39" s="198">
        <v>0</v>
      </c>
      <c r="AE39" s="198">
        <v>0</v>
      </c>
      <c r="AF39" s="198">
        <v>0</v>
      </c>
      <c r="AG39" s="198">
        <v>18.48</v>
      </c>
      <c r="AH39" s="198">
        <v>0</v>
      </c>
      <c r="AI39" s="198">
        <v>7.23</v>
      </c>
      <c r="AJ39" s="198">
        <v>0</v>
      </c>
      <c r="AK39" s="198">
        <v>46.81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18.75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158.58000000000001</v>
      </c>
      <c r="L40" s="198">
        <v>63.62</v>
      </c>
      <c r="M40" s="198">
        <v>0</v>
      </c>
      <c r="N40" s="198">
        <v>28.83</v>
      </c>
      <c r="O40" s="198">
        <v>24.21</v>
      </c>
      <c r="P40" s="198">
        <v>57.88</v>
      </c>
      <c r="Q40" s="198">
        <v>2.66</v>
      </c>
      <c r="R40" s="198">
        <v>10.35</v>
      </c>
      <c r="S40" s="198">
        <v>6.44</v>
      </c>
      <c r="T40" s="198">
        <v>0</v>
      </c>
      <c r="U40" s="198">
        <v>265.07</v>
      </c>
      <c r="V40" s="198">
        <v>4.43</v>
      </c>
      <c r="W40" s="198">
        <v>11.33</v>
      </c>
      <c r="X40" s="198">
        <v>36.01</v>
      </c>
      <c r="Y40" s="198">
        <v>0</v>
      </c>
      <c r="Z40" s="198">
        <v>66.06</v>
      </c>
      <c r="AA40" s="198">
        <v>18.55</v>
      </c>
      <c r="AB40" s="198">
        <v>0</v>
      </c>
      <c r="AC40" s="198">
        <v>7.43</v>
      </c>
      <c r="AD40" s="198">
        <v>0</v>
      </c>
      <c r="AE40" s="198">
        <v>0</v>
      </c>
      <c r="AF40" s="198">
        <v>0</v>
      </c>
      <c r="AG40" s="198">
        <v>18.48</v>
      </c>
      <c r="AH40" s="198">
        <v>0</v>
      </c>
      <c r="AI40" s="198">
        <v>7.71</v>
      </c>
      <c r="AJ40" s="198">
        <v>0</v>
      </c>
      <c r="AK40" s="198">
        <v>46.8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18.75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158.58000000000001</v>
      </c>
      <c r="L41" s="198">
        <v>63.62</v>
      </c>
      <c r="M41" s="198">
        <v>0</v>
      </c>
      <c r="N41" s="198">
        <v>28.83</v>
      </c>
      <c r="O41" s="198">
        <v>24.21</v>
      </c>
      <c r="P41" s="198">
        <v>57.16</v>
      </c>
      <c r="Q41" s="198">
        <v>2.66</v>
      </c>
      <c r="R41" s="198">
        <v>10.35</v>
      </c>
      <c r="S41" s="198">
        <v>6.44</v>
      </c>
      <c r="T41" s="198">
        <v>0</v>
      </c>
      <c r="U41" s="198">
        <v>265.07</v>
      </c>
      <c r="V41" s="198">
        <v>4.43</v>
      </c>
      <c r="W41" s="198">
        <v>11.33</v>
      </c>
      <c r="X41" s="198">
        <v>36.01</v>
      </c>
      <c r="Y41" s="198">
        <v>0</v>
      </c>
      <c r="Z41" s="198">
        <v>66.06</v>
      </c>
      <c r="AA41" s="198">
        <v>18.55</v>
      </c>
      <c r="AB41" s="198">
        <v>0</v>
      </c>
      <c r="AC41" s="198">
        <v>7.43</v>
      </c>
      <c r="AD41" s="198">
        <v>0</v>
      </c>
      <c r="AE41" s="198">
        <v>0</v>
      </c>
      <c r="AF41" s="198">
        <v>0</v>
      </c>
      <c r="AG41" s="198">
        <v>18.48</v>
      </c>
      <c r="AH41" s="198">
        <v>0</v>
      </c>
      <c r="AI41" s="198">
        <v>6.75</v>
      </c>
      <c r="AJ41" s="198">
        <v>0</v>
      </c>
      <c r="AK41" s="198">
        <v>46.8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18.75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158.58000000000001</v>
      </c>
      <c r="L42" s="198">
        <v>63.62</v>
      </c>
      <c r="M42" s="198">
        <v>0</v>
      </c>
      <c r="N42" s="198">
        <v>28.83</v>
      </c>
      <c r="O42" s="198">
        <v>24.21</v>
      </c>
      <c r="P42" s="198">
        <v>57.16</v>
      </c>
      <c r="Q42" s="198">
        <v>2.66</v>
      </c>
      <c r="R42" s="198">
        <v>10.35</v>
      </c>
      <c r="S42" s="198">
        <v>6.44</v>
      </c>
      <c r="T42" s="198">
        <v>0</v>
      </c>
      <c r="U42" s="198">
        <v>265.07</v>
      </c>
      <c r="V42" s="198">
        <v>4.43</v>
      </c>
      <c r="W42" s="198">
        <v>11.33</v>
      </c>
      <c r="X42" s="198">
        <v>36.01</v>
      </c>
      <c r="Y42" s="198">
        <v>0</v>
      </c>
      <c r="Z42" s="198">
        <v>66.06</v>
      </c>
      <c r="AA42" s="198">
        <v>18.55</v>
      </c>
      <c r="AB42" s="198">
        <v>0</v>
      </c>
      <c r="AC42" s="198">
        <v>7.43</v>
      </c>
      <c r="AD42" s="198">
        <v>0</v>
      </c>
      <c r="AE42" s="198">
        <v>0</v>
      </c>
      <c r="AF42" s="198">
        <v>0</v>
      </c>
      <c r="AG42" s="198">
        <v>18.48</v>
      </c>
      <c r="AH42" s="198">
        <v>0</v>
      </c>
      <c r="AI42" s="198">
        <v>7.23</v>
      </c>
      <c r="AJ42" s="198">
        <v>0</v>
      </c>
      <c r="AK42" s="198">
        <v>46.8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18.75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158.58000000000001</v>
      </c>
      <c r="L43" s="198">
        <v>63.62</v>
      </c>
      <c r="M43" s="198">
        <v>0</v>
      </c>
      <c r="N43" s="198">
        <v>28.83</v>
      </c>
      <c r="O43" s="198">
        <v>24.21</v>
      </c>
      <c r="P43" s="198">
        <v>57.16</v>
      </c>
      <c r="Q43" s="198">
        <v>2.66</v>
      </c>
      <c r="R43" s="198">
        <v>10.35</v>
      </c>
      <c r="S43" s="198">
        <v>6.44</v>
      </c>
      <c r="T43" s="198">
        <v>0</v>
      </c>
      <c r="U43" s="198">
        <v>265.07</v>
      </c>
      <c r="V43" s="198">
        <v>4.43</v>
      </c>
      <c r="W43" s="198">
        <v>11.33</v>
      </c>
      <c r="X43" s="198">
        <v>36.01</v>
      </c>
      <c r="Y43" s="198">
        <v>0</v>
      </c>
      <c r="Z43" s="198">
        <v>66.06</v>
      </c>
      <c r="AA43" s="198">
        <v>18.55</v>
      </c>
      <c r="AB43" s="198">
        <v>0</v>
      </c>
      <c r="AC43" s="198">
        <v>7.43</v>
      </c>
      <c r="AD43" s="198">
        <v>0</v>
      </c>
      <c r="AE43" s="198">
        <v>0</v>
      </c>
      <c r="AF43" s="198">
        <v>0</v>
      </c>
      <c r="AG43" s="198">
        <v>18.48</v>
      </c>
      <c r="AH43" s="198">
        <v>0</v>
      </c>
      <c r="AI43" s="198">
        <v>7.23</v>
      </c>
      <c r="AJ43" s="198">
        <v>0</v>
      </c>
      <c r="AK43" s="198">
        <v>46.8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18.75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158.58000000000001</v>
      </c>
      <c r="L44" s="198">
        <v>63.62</v>
      </c>
      <c r="M44" s="198">
        <v>0</v>
      </c>
      <c r="N44" s="198">
        <v>28.83</v>
      </c>
      <c r="O44" s="198">
        <v>24.21</v>
      </c>
      <c r="P44" s="198">
        <v>57.16</v>
      </c>
      <c r="Q44" s="198">
        <v>2.66</v>
      </c>
      <c r="R44" s="198">
        <v>10.35</v>
      </c>
      <c r="S44" s="198">
        <v>6.44</v>
      </c>
      <c r="T44" s="198">
        <v>0</v>
      </c>
      <c r="U44" s="198">
        <v>265.07</v>
      </c>
      <c r="V44" s="198">
        <v>4.43</v>
      </c>
      <c r="W44" s="198">
        <v>11.33</v>
      </c>
      <c r="X44" s="198">
        <v>36.01</v>
      </c>
      <c r="Y44" s="198">
        <v>0</v>
      </c>
      <c r="Z44" s="198">
        <v>66.06</v>
      </c>
      <c r="AA44" s="198">
        <v>18.55</v>
      </c>
      <c r="AB44" s="198">
        <v>0</v>
      </c>
      <c r="AC44" s="198">
        <v>7.43</v>
      </c>
      <c r="AD44" s="198">
        <v>0</v>
      </c>
      <c r="AE44" s="198">
        <v>0</v>
      </c>
      <c r="AF44" s="198">
        <v>0</v>
      </c>
      <c r="AG44" s="198">
        <v>18.48</v>
      </c>
      <c r="AH44" s="198">
        <v>0</v>
      </c>
      <c r="AI44" s="198">
        <v>7.23</v>
      </c>
      <c r="AJ44" s="198">
        <v>0</v>
      </c>
      <c r="AK44" s="198">
        <v>47.1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18.75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158.58000000000001</v>
      </c>
      <c r="L45" s="198">
        <v>63.62</v>
      </c>
      <c r="M45" s="198">
        <v>0</v>
      </c>
      <c r="N45" s="198">
        <v>28.83</v>
      </c>
      <c r="O45" s="198">
        <v>24.21</v>
      </c>
      <c r="P45" s="198">
        <v>57.16</v>
      </c>
      <c r="Q45" s="198">
        <v>2.66</v>
      </c>
      <c r="R45" s="198">
        <v>10.35</v>
      </c>
      <c r="S45" s="198">
        <v>6.44</v>
      </c>
      <c r="T45" s="198">
        <v>0</v>
      </c>
      <c r="U45" s="198">
        <v>265.07</v>
      </c>
      <c r="V45" s="198">
        <v>4.43</v>
      </c>
      <c r="W45" s="198">
        <v>11.33</v>
      </c>
      <c r="X45" s="198">
        <v>36.01</v>
      </c>
      <c r="Y45" s="198">
        <v>0</v>
      </c>
      <c r="Z45" s="198">
        <v>66.06</v>
      </c>
      <c r="AA45" s="198">
        <v>18.55</v>
      </c>
      <c r="AB45" s="198">
        <v>0</v>
      </c>
      <c r="AC45" s="198">
        <v>7.43</v>
      </c>
      <c r="AD45" s="198">
        <v>0</v>
      </c>
      <c r="AE45" s="198">
        <v>0</v>
      </c>
      <c r="AF45" s="198">
        <v>0</v>
      </c>
      <c r="AG45" s="198">
        <v>18.48</v>
      </c>
      <c r="AH45" s="198">
        <v>0</v>
      </c>
      <c r="AI45" s="198">
        <v>7.23</v>
      </c>
      <c r="AJ45" s="198">
        <v>0</v>
      </c>
      <c r="AK45" s="198">
        <v>46.8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18.75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158.58000000000001</v>
      </c>
      <c r="L46" s="198">
        <v>63.62</v>
      </c>
      <c r="M46" s="198">
        <v>0</v>
      </c>
      <c r="N46" s="198">
        <v>28.83</v>
      </c>
      <c r="O46" s="198">
        <v>24.21</v>
      </c>
      <c r="P46" s="198">
        <v>57.16</v>
      </c>
      <c r="Q46" s="198">
        <v>2.66</v>
      </c>
      <c r="R46" s="198">
        <v>10.35</v>
      </c>
      <c r="S46" s="198">
        <v>6.44</v>
      </c>
      <c r="T46" s="198">
        <v>0</v>
      </c>
      <c r="U46" s="198">
        <v>265.07</v>
      </c>
      <c r="V46" s="198">
        <v>4.43</v>
      </c>
      <c r="W46" s="198">
        <v>11.33</v>
      </c>
      <c r="X46" s="198">
        <v>36.01</v>
      </c>
      <c r="Y46" s="198">
        <v>0</v>
      </c>
      <c r="Z46" s="198">
        <v>66.06</v>
      </c>
      <c r="AA46" s="198">
        <v>18.55</v>
      </c>
      <c r="AB46" s="198">
        <v>0</v>
      </c>
      <c r="AC46" s="198">
        <v>7.43</v>
      </c>
      <c r="AD46" s="198">
        <v>0</v>
      </c>
      <c r="AE46" s="198">
        <v>0</v>
      </c>
      <c r="AF46" s="198">
        <v>0</v>
      </c>
      <c r="AG46" s="198">
        <v>18.48</v>
      </c>
      <c r="AH46" s="198">
        <v>0</v>
      </c>
      <c r="AI46" s="198">
        <v>7.23</v>
      </c>
      <c r="AJ46" s="198">
        <v>0</v>
      </c>
      <c r="AK46" s="198">
        <v>46.8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18.75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158.58000000000001</v>
      </c>
      <c r="L47" s="198">
        <v>63.62</v>
      </c>
      <c r="M47" s="198">
        <v>0</v>
      </c>
      <c r="N47" s="198">
        <v>28.83</v>
      </c>
      <c r="O47" s="198">
        <v>24.21</v>
      </c>
      <c r="P47" s="198">
        <v>58.59</v>
      </c>
      <c r="Q47" s="198">
        <v>2.66</v>
      </c>
      <c r="R47" s="198">
        <v>10.35</v>
      </c>
      <c r="S47" s="198">
        <v>6.44</v>
      </c>
      <c r="T47" s="198">
        <v>0</v>
      </c>
      <c r="U47" s="198">
        <v>265.07</v>
      </c>
      <c r="V47" s="198">
        <v>4.43</v>
      </c>
      <c r="W47" s="198">
        <v>11.33</v>
      </c>
      <c r="X47" s="198">
        <v>36.01</v>
      </c>
      <c r="Y47" s="198">
        <v>0</v>
      </c>
      <c r="Z47" s="198">
        <v>66.06</v>
      </c>
      <c r="AA47" s="198">
        <v>18.55</v>
      </c>
      <c r="AB47" s="198">
        <v>0</v>
      </c>
      <c r="AC47" s="198">
        <v>7.43</v>
      </c>
      <c r="AD47" s="198">
        <v>0</v>
      </c>
      <c r="AE47" s="198">
        <v>0</v>
      </c>
      <c r="AF47" s="198">
        <v>0</v>
      </c>
      <c r="AG47" s="198">
        <v>18.48</v>
      </c>
      <c r="AH47" s="198">
        <v>0</v>
      </c>
      <c r="AI47" s="198">
        <v>7.71</v>
      </c>
      <c r="AJ47" s="198">
        <v>0</v>
      </c>
      <c r="AK47" s="198">
        <v>46.8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18.75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158.58000000000001</v>
      </c>
      <c r="L48" s="198">
        <v>63.62</v>
      </c>
      <c r="M48" s="198">
        <v>0</v>
      </c>
      <c r="N48" s="198">
        <v>28.83</v>
      </c>
      <c r="O48" s="198">
        <v>24.21</v>
      </c>
      <c r="P48" s="198">
        <v>58.59</v>
      </c>
      <c r="Q48" s="198">
        <v>2.66</v>
      </c>
      <c r="R48" s="198">
        <v>10.35</v>
      </c>
      <c r="S48" s="198">
        <v>6.44</v>
      </c>
      <c r="T48" s="198">
        <v>0</v>
      </c>
      <c r="U48" s="198">
        <v>265.07</v>
      </c>
      <c r="V48" s="198">
        <v>4.43</v>
      </c>
      <c r="W48" s="198">
        <v>11.33</v>
      </c>
      <c r="X48" s="198">
        <v>36.01</v>
      </c>
      <c r="Y48" s="198">
        <v>0</v>
      </c>
      <c r="Z48" s="198">
        <v>66.06</v>
      </c>
      <c r="AA48" s="198">
        <v>18.55</v>
      </c>
      <c r="AB48" s="198">
        <v>0</v>
      </c>
      <c r="AC48" s="198">
        <v>7.43</v>
      </c>
      <c r="AD48" s="198">
        <v>0</v>
      </c>
      <c r="AE48" s="198">
        <v>0</v>
      </c>
      <c r="AF48" s="198">
        <v>0</v>
      </c>
      <c r="AG48" s="198">
        <v>18.48</v>
      </c>
      <c r="AH48" s="198">
        <v>0</v>
      </c>
      <c r="AI48" s="198">
        <v>6.75</v>
      </c>
      <c r="AJ48" s="198">
        <v>0</v>
      </c>
      <c r="AK48" s="198">
        <v>46.8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18.75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158.58000000000001</v>
      </c>
      <c r="L49" s="198">
        <v>63.62</v>
      </c>
      <c r="M49" s="198">
        <v>0</v>
      </c>
      <c r="N49" s="198">
        <v>28.83</v>
      </c>
      <c r="O49" s="198">
        <v>24.21</v>
      </c>
      <c r="P49" s="198">
        <v>58.59</v>
      </c>
      <c r="Q49" s="198">
        <v>5.32</v>
      </c>
      <c r="R49" s="198">
        <v>10.35</v>
      </c>
      <c r="S49" s="198">
        <v>6.44</v>
      </c>
      <c r="T49" s="198">
        <v>0</v>
      </c>
      <c r="U49" s="198">
        <v>265.07</v>
      </c>
      <c r="V49" s="198">
        <v>4.43</v>
      </c>
      <c r="W49" s="198">
        <v>11.33</v>
      </c>
      <c r="X49" s="198">
        <v>36.01</v>
      </c>
      <c r="Y49" s="198">
        <v>0</v>
      </c>
      <c r="Z49" s="198">
        <v>66.06</v>
      </c>
      <c r="AA49" s="198">
        <v>18.55</v>
      </c>
      <c r="AB49" s="198">
        <v>0</v>
      </c>
      <c r="AC49" s="198">
        <v>7.43</v>
      </c>
      <c r="AD49" s="198">
        <v>0</v>
      </c>
      <c r="AE49" s="198">
        <v>0</v>
      </c>
      <c r="AF49" s="198">
        <v>0</v>
      </c>
      <c r="AG49" s="198">
        <v>18.48</v>
      </c>
      <c r="AH49" s="198">
        <v>0</v>
      </c>
      <c r="AI49" s="198">
        <v>7.23</v>
      </c>
      <c r="AJ49" s="198">
        <v>0</v>
      </c>
      <c r="AK49" s="198">
        <v>46.8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18.75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158.58000000000001</v>
      </c>
      <c r="L50" s="198">
        <v>63.62</v>
      </c>
      <c r="M50" s="198">
        <v>0</v>
      </c>
      <c r="N50" s="198">
        <v>28.83</v>
      </c>
      <c r="O50" s="198">
        <v>24.21</v>
      </c>
      <c r="P50" s="198">
        <v>58.59</v>
      </c>
      <c r="Q50" s="198">
        <v>5.32</v>
      </c>
      <c r="R50" s="198">
        <v>10.35</v>
      </c>
      <c r="S50" s="198">
        <v>6.44</v>
      </c>
      <c r="T50" s="198">
        <v>0</v>
      </c>
      <c r="U50" s="198">
        <v>265.07</v>
      </c>
      <c r="V50" s="198">
        <v>4.43</v>
      </c>
      <c r="W50" s="198">
        <v>11.33</v>
      </c>
      <c r="X50" s="198">
        <v>36.01</v>
      </c>
      <c r="Y50" s="198">
        <v>0</v>
      </c>
      <c r="Z50" s="198">
        <v>66.06</v>
      </c>
      <c r="AA50" s="198">
        <v>18.55</v>
      </c>
      <c r="AB50" s="198">
        <v>0</v>
      </c>
      <c r="AC50" s="198">
        <v>7.43</v>
      </c>
      <c r="AD50" s="198">
        <v>0</v>
      </c>
      <c r="AE50" s="198">
        <v>0</v>
      </c>
      <c r="AF50" s="198">
        <v>0</v>
      </c>
      <c r="AG50" s="198">
        <v>18.48</v>
      </c>
      <c r="AH50" s="198">
        <v>0</v>
      </c>
      <c r="AI50" s="198">
        <v>7.23</v>
      </c>
      <c r="AJ50" s="198">
        <v>0</v>
      </c>
      <c r="AK50" s="198">
        <v>47.25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18.75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158.58000000000001</v>
      </c>
      <c r="L51" s="198">
        <v>63.62</v>
      </c>
      <c r="M51" s="198">
        <v>0</v>
      </c>
      <c r="N51" s="198">
        <v>28.83</v>
      </c>
      <c r="O51" s="198">
        <v>24.21</v>
      </c>
      <c r="P51" s="198">
        <v>58.59</v>
      </c>
      <c r="Q51" s="198">
        <v>5.32</v>
      </c>
      <c r="R51" s="198">
        <v>10.35</v>
      </c>
      <c r="S51" s="198">
        <v>6.44</v>
      </c>
      <c r="T51" s="198">
        <v>0</v>
      </c>
      <c r="U51" s="198">
        <v>265.07</v>
      </c>
      <c r="V51" s="198">
        <v>4.43</v>
      </c>
      <c r="W51" s="198">
        <v>11.33</v>
      </c>
      <c r="X51" s="198">
        <v>36.01</v>
      </c>
      <c r="Y51" s="198">
        <v>0</v>
      </c>
      <c r="Z51" s="198">
        <v>66.06</v>
      </c>
      <c r="AA51" s="198">
        <v>18.55</v>
      </c>
      <c r="AB51" s="198">
        <v>0</v>
      </c>
      <c r="AC51" s="198">
        <v>7.43</v>
      </c>
      <c r="AD51" s="198">
        <v>0</v>
      </c>
      <c r="AE51" s="198">
        <v>0</v>
      </c>
      <c r="AF51" s="198">
        <v>0</v>
      </c>
      <c r="AG51" s="198">
        <v>18.48</v>
      </c>
      <c r="AH51" s="198">
        <v>0</v>
      </c>
      <c r="AI51" s="198">
        <v>7.23</v>
      </c>
      <c r="AJ51" s="198">
        <v>0</v>
      </c>
      <c r="AK51" s="198">
        <v>46.95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18.75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158.58000000000001</v>
      </c>
      <c r="L52" s="198">
        <v>63.62</v>
      </c>
      <c r="M52" s="198">
        <v>0</v>
      </c>
      <c r="N52" s="198">
        <v>28.83</v>
      </c>
      <c r="O52" s="198">
        <v>24.21</v>
      </c>
      <c r="P52" s="198">
        <v>58.59</v>
      </c>
      <c r="Q52" s="198">
        <v>5.32</v>
      </c>
      <c r="R52" s="198">
        <v>10.35</v>
      </c>
      <c r="S52" s="198">
        <v>6.44</v>
      </c>
      <c r="T52" s="198">
        <v>0</v>
      </c>
      <c r="U52" s="198">
        <v>265.07</v>
      </c>
      <c r="V52" s="198">
        <v>4.43</v>
      </c>
      <c r="W52" s="198">
        <v>11.33</v>
      </c>
      <c r="X52" s="198">
        <v>36.01</v>
      </c>
      <c r="Y52" s="198">
        <v>0</v>
      </c>
      <c r="Z52" s="198">
        <v>66.06</v>
      </c>
      <c r="AA52" s="198">
        <v>18.55</v>
      </c>
      <c r="AB52" s="198">
        <v>0</v>
      </c>
      <c r="AC52" s="198">
        <v>7.43</v>
      </c>
      <c r="AD52" s="198">
        <v>0</v>
      </c>
      <c r="AE52" s="198">
        <v>0</v>
      </c>
      <c r="AF52" s="198">
        <v>0</v>
      </c>
      <c r="AG52" s="198">
        <v>18.48</v>
      </c>
      <c r="AH52" s="198">
        <v>0</v>
      </c>
      <c r="AI52" s="198">
        <v>7.23</v>
      </c>
      <c r="AJ52" s="198">
        <v>0</v>
      </c>
      <c r="AK52" s="198">
        <v>47.25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18.75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158.58000000000001</v>
      </c>
      <c r="L53" s="198">
        <v>20</v>
      </c>
      <c r="M53" s="198">
        <v>0</v>
      </c>
      <c r="N53" s="198">
        <v>28.83</v>
      </c>
      <c r="O53" s="198">
        <v>24.21</v>
      </c>
      <c r="P53" s="198">
        <v>58.59</v>
      </c>
      <c r="Q53" s="198">
        <v>5.32</v>
      </c>
      <c r="R53" s="198">
        <v>10.35</v>
      </c>
      <c r="S53" s="198">
        <v>6.44</v>
      </c>
      <c r="T53" s="198">
        <v>0</v>
      </c>
      <c r="U53" s="198">
        <v>271.3</v>
      </c>
      <c r="V53" s="198">
        <v>4.43</v>
      </c>
      <c r="W53" s="198">
        <v>11.33</v>
      </c>
      <c r="X53" s="198">
        <v>36.01</v>
      </c>
      <c r="Y53" s="198">
        <v>0</v>
      </c>
      <c r="Z53" s="198">
        <v>66.849999999999994</v>
      </c>
      <c r="AA53" s="198">
        <v>18.55</v>
      </c>
      <c r="AB53" s="198">
        <v>0</v>
      </c>
      <c r="AC53" s="198">
        <v>7.43</v>
      </c>
      <c r="AD53" s="198">
        <v>0</v>
      </c>
      <c r="AE53" s="198">
        <v>0</v>
      </c>
      <c r="AF53" s="198">
        <v>0</v>
      </c>
      <c r="AG53" s="198">
        <v>18.48</v>
      </c>
      <c r="AH53" s="198">
        <v>0</v>
      </c>
      <c r="AI53" s="198">
        <v>7.23</v>
      </c>
      <c r="AJ53" s="198">
        <v>0</v>
      </c>
      <c r="AK53" s="198">
        <v>47.25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18.75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158.58000000000001</v>
      </c>
      <c r="L54" s="198">
        <v>20</v>
      </c>
      <c r="M54" s="198">
        <v>0</v>
      </c>
      <c r="N54" s="198">
        <v>28.83</v>
      </c>
      <c r="O54" s="198">
        <v>24.21</v>
      </c>
      <c r="P54" s="198">
        <v>58.59</v>
      </c>
      <c r="Q54" s="198">
        <v>5.32</v>
      </c>
      <c r="R54" s="198">
        <v>10.35</v>
      </c>
      <c r="S54" s="198">
        <v>6.44</v>
      </c>
      <c r="T54" s="198">
        <v>0</v>
      </c>
      <c r="U54" s="198">
        <v>271.3</v>
      </c>
      <c r="V54" s="198">
        <v>4.43</v>
      </c>
      <c r="W54" s="198">
        <v>11.33</v>
      </c>
      <c r="X54" s="198">
        <v>36.01</v>
      </c>
      <c r="Y54" s="198">
        <v>0</v>
      </c>
      <c r="Z54" s="198">
        <v>68.73</v>
      </c>
      <c r="AA54" s="198">
        <v>18.55</v>
      </c>
      <c r="AB54" s="198">
        <v>0</v>
      </c>
      <c r="AC54" s="198">
        <v>7.78</v>
      </c>
      <c r="AD54" s="198">
        <v>0</v>
      </c>
      <c r="AE54" s="198">
        <v>0</v>
      </c>
      <c r="AF54" s="198">
        <v>0</v>
      </c>
      <c r="AG54" s="198">
        <v>18.48</v>
      </c>
      <c r="AH54" s="198">
        <v>0</v>
      </c>
      <c r="AI54" s="198">
        <v>7.23</v>
      </c>
      <c r="AJ54" s="198">
        <v>0</v>
      </c>
      <c r="AK54" s="198">
        <v>46.8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18.75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158.58000000000001</v>
      </c>
      <c r="L55" s="198">
        <v>20</v>
      </c>
      <c r="M55" s="198">
        <v>0</v>
      </c>
      <c r="N55" s="198">
        <v>28.83</v>
      </c>
      <c r="O55" s="198">
        <v>24.21</v>
      </c>
      <c r="P55" s="198">
        <v>59.82</v>
      </c>
      <c r="Q55" s="198">
        <v>5.32</v>
      </c>
      <c r="R55" s="198">
        <v>10.68</v>
      </c>
      <c r="S55" s="198">
        <v>6.7</v>
      </c>
      <c r="T55" s="198">
        <v>0</v>
      </c>
      <c r="U55" s="198">
        <v>271.3</v>
      </c>
      <c r="V55" s="198">
        <v>4.43</v>
      </c>
      <c r="W55" s="198">
        <v>11.33</v>
      </c>
      <c r="X55" s="198">
        <v>36.01</v>
      </c>
      <c r="Y55" s="198">
        <v>0</v>
      </c>
      <c r="Z55" s="198">
        <v>66.06</v>
      </c>
      <c r="AA55" s="198">
        <v>18.55</v>
      </c>
      <c r="AB55" s="198">
        <v>0</v>
      </c>
      <c r="AC55" s="198">
        <v>7.78</v>
      </c>
      <c r="AD55" s="198">
        <v>0</v>
      </c>
      <c r="AE55" s="198">
        <v>0</v>
      </c>
      <c r="AF55" s="198">
        <v>0</v>
      </c>
      <c r="AG55" s="198">
        <v>18.48</v>
      </c>
      <c r="AH55" s="198">
        <v>0</v>
      </c>
      <c r="AI55" s="198">
        <v>7.23</v>
      </c>
      <c r="AJ55" s="198">
        <v>0</v>
      </c>
      <c r="AK55" s="198">
        <v>47.25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18.75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158.58000000000001</v>
      </c>
      <c r="L56" s="198">
        <v>20</v>
      </c>
      <c r="M56" s="198">
        <v>0</v>
      </c>
      <c r="N56" s="198">
        <v>28.83</v>
      </c>
      <c r="O56" s="198">
        <v>24.21</v>
      </c>
      <c r="P56" s="198">
        <v>59.82</v>
      </c>
      <c r="Q56" s="198">
        <v>5.32</v>
      </c>
      <c r="R56" s="198">
        <v>10.35</v>
      </c>
      <c r="S56" s="198">
        <v>6.44</v>
      </c>
      <c r="T56" s="198">
        <v>0</v>
      </c>
      <c r="U56" s="198">
        <v>271.3</v>
      </c>
      <c r="V56" s="198">
        <v>4.43</v>
      </c>
      <c r="W56" s="198">
        <v>11.33</v>
      </c>
      <c r="X56" s="198">
        <v>36.01</v>
      </c>
      <c r="Y56" s="198">
        <v>0</v>
      </c>
      <c r="Z56" s="198">
        <v>66.06</v>
      </c>
      <c r="AA56" s="198">
        <v>18.55</v>
      </c>
      <c r="AB56" s="198">
        <v>0</v>
      </c>
      <c r="AC56" s="198">
        <v>7.78</v>
      </c>
      <c r="AD56" s="198">
        <v>0</v>
      </c>
      <c r="AE56" s="198">
        <v>0</v>
      </c>
      <c r="AF56" s="198">
        <v>0</v>
      </c>
      <c r="AG56" s="198">
        <v>18.48</v>
      </c>
      <c r="AH56" s="198">
        <v>0</v>
      </c>
      <c r="AI56" s="198">
        <v>6.63</v>
      </c>
      <c r="AJ56" s="198">
        <v>0</v>
      </c>
      <c r="AK56" s="198">
        <v>47.25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18.75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158.58000000000001</v>
      </c>
      <c r="L57" s="198">
        <v>20</v>
      </c>
      <c r="M57" s="198">
        <v>0</v>
      </c>
      <c r="N57" s="198">
        <v>28.83</v>
      </c>
      <c r="O57" s="198">
        <v>24.21</v>
      </c>
      <c r="P57" s="198">
        <v>59.82</v>
      </c>
      <c r="Q57" s="198">
        <v>5.32</v>
      </c>
      <c r="R57" s="198">
        <v>10.35</v>
      </c>
      <c r="S57" s="198">
        <v>6.44</v>
      </c>
      <c r="T57" s="198">
        <v>0</v>
      </c>
      <c r="U57" s="198">
        <v>288.39999999999998</v>
      </c>
      <c r="V57" s="198">
        <v>4.43</v>
      </c>
      <c r="W57" s="198">
        <v>11.33</v>
      </c>
      <c r="X57" s="198">
        <v>36.01</v>
      </c>
      <c r="Y57" s="198">
        <v>0</v>
      </c>
      <c r="Z57" s="198">
        <v>66.06</v>
      </c>
      <c r="AA57" s="198">
        <v>18.55</v>
      </c>
      <c r="AB57" s="198">
        <v>0</v>
      </c>
      <c r="AC57" s="198">
        <v>7.78</v>
      </c>
      <c r="AD57" s="198">
        <v>0</v>
      </c>
      <c r="AE57" s="198">
        <v>0</v>
      </c>
      <c r="AF57" s="198">
        <v>0</v>
      </c>
      <c r="AG57" s="198">
        <v>18.48</v>
      </c>
      <c r="AH57" s="198">
        <v>0</v>
      </c>
      <c r="AI57" s="198">
        <v>7.71</v>
      </c>
      <c r="AJ57" s="198">
        <v>0</v>
      </c>
      <c r="AK57" s="198">
        <v>47.25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18.75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158.58000000000001</v>
      </c>
      <c r="L58" s="198">
        <v>20</v>
      </c>
      <c r="M58" s="198">
        <v>0</v>
      </c>
      <c r="N58" s="198">
        <v>28.83</v>
      </c>
      <c r="O58" s="198">
        <v>24.21</v>
      </c>
      <c r="P58" s="198">
        <v>59.82</v>
      </c>
      <c r="Q58" s="198">
        <v>5.32</v>
      </c>
      <c r="R58" s="198">
        <v>10.35</v>
      </c>
      <c r="S58" s="198">
        <v>6.44</v>
      </c>
      <c r="T58" s="198">
        <v>0</v>
      </c>
      <c r="U58" s="198">
        <v>293.95999999999998</v>
      </c>
      <c r="V58" s="198">
        <v>4.43</v>
      </c>
      <c r="W58" s="198">
        <v>11.33</v>
      </c>
      <c r="X58" s="198">
        <v>36.01</v>
      </c>
      <c r="Y58" s="198">
        <v>0</v>
      </c>
      <c r="Z58" s="198">
        <v>66.06</v>
      </c>
      <c r="AA58" s="198">
        <v>18.55</v>
      </c>
      <c r="AB58" s="198">
        <v>0</v>
      </c>
      <c r="AC58" s="198">
        <v>7.78</v>
      </c>
      <c r="AD58" s="198">
        <v>0</v>
      </c>
      <c r="AE58" s="198">
        <v>0</v>
      </c>
      <c r="AF58" s="198">
        <v>0</v>
      </c>
      <c r="AG58" s="198">
        <v>18.48</v>
      </c>
      <c r="AH58" s="198">
        <v>0</v>
      </c>
      <c r="AI58" s="198">
        <v>7.23</v>
      </c>
      <c r="AJ58" s="198">
        <v>0</v>
      </c>
      <c r="AK58" s="198">
        <v>47.25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18.75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134.55000000000001</v>
      </c>
      <c r="L59" s="198">
        <v>20</v>
      </c>
      <c r="M59" s="198">
        <v>0</v>
      </c>
      <c r="N59" s="198">
        <v>28.83</v>
      </c>
      <c r="O59" s="198">
        <v>24.21</v>
      </c>
      <c r="P59" s="198">
        <v>59.82</v>
      </c>
      <c r="Q59" s="198">
        <v>5.32</v>
      </c>
      <c r="R59" s="198">
        <v>10.35</v>
      </c>
      <c r="S59" s="198">
        <v>6.44</v>
      </c>
      <c r="T59" s="198">
        <v>0</v>
      </c>
      <c r="U59" s="198">
        <v>299.07</v>
      </c>
      <c r="V59" s="198">
        <v>4.43</v>
      </c>
      <c r="W59" s="198">
        <v>11.33</v>
      </c>
      <c r="X59" s="198">
        <v>36.01</v>
      </c>
      <c r="Y59" s="198">
        <v>0</v>
      </c>
      <c r="Z59" s="198">
        <v>66.06</v>
      </c>
      <c r="AA59" s="198">
        <v>18.55</v>
      </c>
      <c r="AB59" s="198">
        <v>0</v>
      </c>
      <c r="AC59" s="198">
        <v>7.78</v>
      </c>
      <c r="AD59" s="198">
        <v>0</v>
      </c>
      <c r="AE59" s="198">
        <v>0</v>
      </c>
      <c r="AF59" s="198">
        <v>0</v>
      </c>
      <c r="AG59" s="198">
        <v>18.48</v>
      </c>
      <c r="AH59" s="198">
        <v>0</v>
      </c>
      <c r="AI59" s="198">
        <v>7.23</v>
      </c>
      <c r="AJ59" s="198">
        <v>0</v>
      </c>
      <c r="AK59" s="198">
        <v>47.25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18.75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134.55000000000001</v>
      </c>
      <c r="L60" s="198">
        <v>20</v>
      </c>
      <c r="M60" s="198">
        <v>0</v>
      </c>
      <c r="N60" s="198">
        <v>28.83</v>
      </c>
      <c r="O60" s="198">
        <v>24.21</v>
      </c>
      <c r="P60" s="198">
        <v>59.82</v>
      </c>
      <c r="Q60" s="198">
        <v>5.32</v>
      </c>
      <c r="R60" s="198">
        <v>10.35</v>
      </c>
      <c r="S60" s="198">
        <v>6.44</v>
      </c>
      <c r="T60" s="198">
        <v>0</v>
      </c>
      <c r="U60" s="198">
        <v>303.35000000000002</v>
      </c>
      <c r="V60" s="198">
        <v>4.43</v>
      </c>
      <c r="W60" s="198">
        <v>11.33</v>
      </c>
      <c r="X60" s="198">
        <v>36.01</v>
      </c>
      <c r="Y60" s="198">
        <v>0</v>
      </c>
      <c r="Z60" s="198">
        <v>66.06</v>
      </c>
      <c r="AA60" s="198">
        <v>18.55</v>
      </c>
      <c r="AB60" s="198">
        <v>0</v>
      </c>
      <c r="AC60" s="198">
        <v>7.78</v>
      </c>
      <c r="AD60" s="198">
        <v>0</v>
      </c>
      <c r="AE60" s="198">
        <v>0</v>
      </c>
      <c r="AF60" s="198">
        <v>0</v>
      </c>
      <c r="AG60" s="198">
        <v>18.48</v>
      </c>
      <c r="AH60" s="198">
        <v>0</v>
      </c>
      <c r="AI60" s="198">
        <v>7.23</v>
      </c>
      <c r="AJ60" s="198">
        <v>0</v>
      </c>
      <c r="AK60" s="198">
        <v>47.25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18.75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73.900000000000006</v>
      </c>
      <c r="L61" s="198">
        <v>20</v>
      </c>
      <c r="M61" s="198">
        <v>0</v>
      </c>
      <c r="N61" s="198">
        <v>28.83</v>
      </c>
      <c r="O61" s="198">
        <v>24.21</v>
      </c>
      <c r="P61" s="198">
        <v>59.82</v>
      </c>
      <c r="Q61" s="198">
        <v>5.32</v>
      </c>
      <c r="R61" s="198">
        <v>10.35</v>
      </c>
      <c r="S61" s="198">
        <v>6.44</v>
      </c>
      <c r="T61" s="198">
        <v>0</v>
      </c>
      <c r="U61" s="198">
        <v>307.62</v>
      </c>
      <c r="V61" s="198">
        <v>4.43</v>
      </c>
      <c r="W61" s="198">
        <v>11.33</v>
      </c>
      <c r="X61" s="198">
        <v>36.01</v>
      </c>
      <c r="Y61" s="198">
        <v>0</v>
      </c>
      <c r="Z61" s="198">
        <v>66.06</v>
      </c>
      <c r="AA61" s="198">
        <v>18.55</v>
      </c>
      <c r="AB61" s="198">
        <v>0</v>
      </c>
      <c r="AC61" s="198">
        <v>7.78</v>
      </c>
      <c r="AD61" s="198">
        <v>0</v>
      </c>
      <c r="AE61" s="198">
        <v>0</v>
      </c>
      <c r="AF61" s="198">
        <v>0</v>
      </c>
      <c r="AG61" s="198">
        <v>18.48</v>
      </c>
      <c r="AH61" s="198">
        <v>0</v>
      </c>
      <c r="AI61" s="198">
        <v>7.23</v>
      </c>
      <c r="AJ61" s="198">
        <v>0</v>
      </c>
      <c r="AK61" s="198">
        <v>47.25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18.75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73.900000000000006</v>
      </c>
      <c r="L62" s="198">
        <v>20</v>
      </c>
      <c r="M62" s="198">
        <v>0</v>
      </c>
      <c r="N62" s="198">
        <v>28.83</v>
      </c>
      <c r="O62" s="198">
        <v>24.21</v>
      </c>
      <c r="P62" s="198">
        <v>59.82</v>
      </c>
      <c r="Q62" s="198">
        <v>5.32</v>
      </c>
      <c r="R62" s="198">
        <v>10.35</v>
      </c>
      <c r="S62" s="198">
        <v>6.44</v>
      </c>
      <c r="T62" s="198">
        <v>0</v>
      </c>
      <c r="U62" s="198">
        <v>311.89</v>
      </c>
      <c r="V62" s="198">
        <v>4.43</v>
      </c>
      <c r="W62" s="198">
        <v>11.33</v>
      </c>
      <c r="X62" s="198">
        <v>36.01</v>
      </c>
      <c r="Y62" s="198">
        <v>0</v>
      </c>
      <c r="Z62" s="198">
        <v>66.06</v>
      </c>
      <c r="AA62" s="198">
        <v>18.55</v>
      </c>
      <c r="AB62" s="198">
        <v>0</v>
      </c>
      <c r="AC62" s="198">
        <v>7.78</v>
      </c>
      <c r="AD62" s="198">
        <v>0</v>
      </c>
      <c r="AE62" s="198">
        <v>0</v>
      </c>
      <c r="AF62" s="198">
        <v>0</v>
      </c>
      <c r="AG62" s="198">
        <v>18.48</v>
      </c>
      <c r="AH62" s="198">
        <v>0</v>
      </c>
      <c r="AI62" s="198">
        <v>6.63</v>
      </c>
      <c r="AJ62" s="198">
        <v>0</v>
      </c>
      <c r="AK62" s="198">
        <v>47.25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18.75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73.900000000000006</v>
      </c>
      <c r="L63" s="198">
        <v>20</v>
      </c>
      <c r="M63" s="198">
        <v>0</v>
      </c>
      <c r="N63" s="198">
        <v>28.83</v>
      </c>
      <c r="O63" s="198">
        <v>24.21</v>
      </c>
      <c r="P63" s="198">
        <v>59.82</v>
      </c>
      <c r="Q63" s="198">
        <v>5.32</v>
      </c>
      <c r="R63" s="198">
        <v>10.35</v>
      </c>
      <c r="S63" s="198">
        <v>6.44</v>
      </c>
      <c r="T63" s="198">
        <v>0</v>
      </c>
      <c r="U63" s="198">
        <v>316.17</v>
      </c>
      <c r="V63" s="198">
        <v>4.43</v>
      </c>
      <c r="W63" s="198">
        <v>11.33</v>
      </c>
      <c r="X63" s="198">
        <v>36.01</v>
      </c>
      <c r="Y63" s="198">
        <v>0</v>
      </c>
      <c r="Z63" s="198">
        <v>66.06</v>
      </c>
      <c r="AA63" s="198">
        <v>18.55</v>
      </c>
      <c r="AB63" s="198">
        <v>0</v>
      </c>
      <c r="AC63" s="198">
        <v>7.78</v>
      </c>
      <c r="AD63" s="198">
        <v>0</v>
      </c>
      <c r="AE63" s="198">
        <v>0</v>
      </c>
      <c r="AF63" s="198">
        <v>0</v>
      </c>
      <c r="AG63" s="198">
        <v>18.48</v>
      </c>
      <c r="AH63" s="198">
        <v>0</v>
      </c>
      <c r="AI63" s="198">
        <v>7.71</v>
      </c>
      <c r="AJ63" s="198">
        <v>0</v>
      </c>
      <c r="AK63" s="198">
        <v>47.25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18.75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73.900000000000006</v>
      </c>
      <c r="L64" s="198">
        <v>20</v>
      </c>
      <c r="M64" s="198">
        <v>0</v>
      </c>
      <c r="N64" s="198">
        <v>28.83</v>
      </c>
      <c r="O64" s="198">
        <v>24.21</v>
      </c>
      <c r="P64" s="198">
        <v>59.82</v>
      </c>
      <c r="Q64" s="198">
        <v>5.32</v>
      </c>
      <c r="R64" s="198">
        <v>10.35</v>
      </c>
      <c r="S64" s="198">
        <v>6.44</v>
      </c>
      <c r="T64" s="198">
        <v>0</v>
      </c>
      <c r="U64" s="198">
        <v>318.08</v>
      </c>
      <c r="V64" s="198">
        <v>4.43</v>
      </c>
      <c r="W64" s="198">
        <v>11.33</v>
      </c>
      <c r="X64" s="198">
        <v>36.01</v>
      </c>
      <c r="Y64" s="198">
        <v>0</v>
      </c>
      <c r="Z64" s="198">
        <v>66.06</v>
      </c>
      <c r="AA64" s="198">
        <v>18.55</v>
      </c>
      <c r="AB64" s="198">
        <v>0</v>
      </c>
      <c r="AC64" s="198">
        <v>7.78</v>
      </c>
      <c r="AD64" s="198">
        <v>0</v>
      </c>
      <c r="AE64" s="198">
        <v>0</v>
      </c>
      <c r="AF64" s="198">
        <v>0</v>
      </c>
      <c r="AG64" s="198">
        <v>18.48</v>
      </c>
      <c r="AH64" s="198">
        <v>0</v>
      </c>
      <c r="AI64" s="198">
        <v>7.23</v>
      </c>
      <c r="AJ64" s="198">
        <v>0</v>
      </c>
      <c r="AK64" s="198">
        <v>47.25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18.75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86.5</v>
      </c>
      <c r="L65" s="198">
        <v>20</v>
      </c>
      <c r="M65" s="198">
        <v>0</v>
      </c>
      <c r="N65" s="198">
        <v>28.83</v>
      </c>
      <c r="O65" s="198">
        <v>24.21</v>
      </c>
      <c r="P65" s="198">
        <v>59.82</v>
      </c>
      <c r="Q65" s="198">
        <v>5.32</v>
      </c>
      <c r="R65" s="198">
        <v>10.35</v>
      </c>
      <c r="S65" s="198">
        <v>6.44</v>
      </c>
      <c r="T65" s="198">
        <v>0</v>
      </c>
      <c r="U65" s="198">
        <v>318.08</v>
      </c>
      <c r="V65" s="198">
        <v>4.43</v>
      </c>
      <c r="W65" s="198">
        <v>11.33</v>
      </c>
      <c r="X65" s="198">
        <v>36.01</v>
      </c>
      <c r="Y65" s="198">
        <v>0</v>
      </c>
      <c r="Z65" s="198">
        <v>66.06</v>
      </c>
      <c r="AA65" s="198">
        <v>18.55</v>
      </c>
      <c r="AB65" s="198">
        <v>0</v>
      </c>
      <c r="AC65" s="198">
        <v>7.78</v>
      </c>
      <c r="AD65" s="198">
        <v>0</v>
      </c>
      <c r="AE65" s="198">
        <v>0</v>
      </c>
      <c r="AF65" s="198">
        <v>0</v>
      </c>
      <c r="AG65" s="198">
        <v>18.48</v>
      </c>
      <c r="AH65" s="198">
        <v>0</v>
      </c>
      <c r="AI65" s="198">
        <v>7.23</v>
      </c>
      <c r="AJ65" s="198">
        <v>0</v>
      </c>
      <c r="AK65" s="198">
        <v>47.25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18.75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86.5</v>
      </c>
      <c r="L66" s="198">
        <v>20</v>
      </c>
      <c r="M66" s="198">
        <v>0</v>
      </c>
      <c r="N66" s="198">
        <v>28.83</v>
      </c>
      <c r="O66" s="198">
        <v>24.21</v>
      </c>
      <c r="P66" s="198">
        <v>59.82</v>
      </c>
      <c r="Q66" s="198">
        <v>5.32</v>
      </c>
      <c r="R66" s="198">
        <v>10.35</v>
      </c>
      <c r="S66" s="198">
        <v>6.44</v>
      </c>
      <c r="T66" s="198">
        <v>0</v>
      </c>
      <c r="U66" s="198">
        <v>318.08</v>
      </c>
      <c r="V66" s="198">
        <v>4.43</v>
      </c>
      <c r="W66" s="198">
        <v>11.33</v>
      </c>
      <c r="X66" s="198">
        <v>36.01</v>
      </c>
      <c r="Y66" s="198">
        <v>0</v>
      </c>
      <c r="Z66" s="198">
        <v>66.06</v>
      </c>
      <c r="AA66" s="198">
        <v>18.55</v>
      </c>
      <c r="AB66" s="198">
        <v>0</v>
      </c>
      <c r="AC66" s="198">
        <v>7.78</v>
      </c>
      <c r="AD66" s="198">
        <v>0</v>
      </c>
      <c r="AE66" s="198">
        <v>0</v>
      </c>
      <c r="AF66" s="198">
        <v>0</v>
      </c>
      <c r="AG66" s="198">
        <v>18.48</v>
      </c>
      <c r="AH66" s="198">
        <v>0</v>
      </c>
      <c r="AI66" s="198">
        <v>7.23</v>
      </c>
      <c r="AJ66" s="198">
        <v>0</v>
      </c>
      <c r="AK66" s="198">
        <v>47.25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18.75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86.5</v>
      </c>
      <c r="L67" s="198">
        <v>20</v>
      </c>
      <c r="M67" s="198">
        <v>0</v>
      </c>
      <c r="N67" s="198">
        <v>28.83</v>
      </c>
      <c r="O67" s="198">
        <v>24.21</v>
      </c>
      <c r="P67" s="198">
        <v>59.82</v>
      </c>
      <c r="Q67" s="198">
        <v>5.32</v>
      </c>
      <c r="R67" s="198">
        <v>10.35</v>
      </c>
      <c r="S67" s="198">
        <v>6.44</v>
      </c>
      <c r="T67" s="198">
        <v>0</v>
      </c>
      <c r="U67" s="198">
        <v>318.08</v>
      </c>
      <c r="V67" s="198">
        <v>4.43</v>
      </c>
      <c r="W67" s="198">
        <v>11.33</v>
      </c>
      <c r="X67" s="198">
        <v>36.01</v>
      </c>
      <c r="Y67" s="198">
        <v>0</v>
      </c>
      <c r="Z67" s="198">
        <v>66.06</v>
      </c>
      <c r="AA67" s="198">
        <v>18.55</v>
      </c>
      <c r="AB67" s="198">
        <v>0</v>
      </c>
      <c r="AC67" s="198">
        <v>7.07</v>
      </c>
      <c r="AD67" s="198">
        <v>0</v>
      </c>
      <c r="AE67" s="198">
        <v>0</v>
      </c>
      <c r="AF67" s="198">
        <v>0</v>
      </c>
      <c r="AG67" s="198">
        <v>18.48</v>
      </c>
      <c r="AH67" s="198">
        <v>0</v>
      </c>
      <c r="AI67" s="198">
        <v>7.23</v>
      </c>
      <c r="AJ67" s="198">
        <v>0</v>
      </c>
      <c r="AK67" s="198">
        <v>48.01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18.75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96.11</v>
      </c>
      <c r="L68" s="198">
        <v>20</v>
      </c>
      <c r="M68" s="198">
        <v>0</v>
      </c>
      <c r="N68" s="198">
        <v>28.83</v>
      </c>
      <c r="O68" s="198">
        <v>24.21</v>
      </c>
      <c r="P68" s="198">
        <v>59.82</v>
      </c>
      <c r="Q68" s="198">
        <v>5.32</v>
      </c>
      <c r="R68" s="198">
        <v>10.35</v>
      </c>
      <c r="S68" s="198">
        <v>6.44</v>
      </c>
      <c r="T68" s="198">
        <v>0</v>
      </c>
      <c r="U68" s="198">
        <v>318.08</v>
      </c>
      <c r="V68" s="198">
        <v>4.43</v>
      </c>
      <c r="W68" s="198">
        <v>11.33</v>
      </c>
      <c r="X68" s="198">
        <v>36.01</v>
      </c>
      <c r="Y68" s="198">
        <v>0</v>
      </c>
      <c r="Z68" s="198">
        <v>66.06</v>
      </c>
      <c r="AA68" s="198">
        <v>18.55</v>
      </c>
      <c r="AB68" s="198">
        <v>0</v>
      </c>
      <c r="AC68" s="198">
        <v>7.07</v>
      </c>
      <c r="AD68" s="198">
        <v>0</v>
      </c>
      <c r="AE68" s="198">
        <v>0</v>
      </c>
      <c r="AF68" s="198">
        <v>0</v>
      </c>
      <c r="AG68" s="198">
        <v>18.48</v>
      </c>
      <c r="AH68" s="198">
        <v>0</v>
      </c>
      <c r="AI68" s="198">
        <v>6.63</v>
      </c>
      <c r="AJ68" s="198">
        <v>0</v>
      </c>
      <c r="AK68" s="198">
        <v>48.01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18.690000000000001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96.11</v>
      </c>
      <c r="L69" s="198">
        <v>20</v>
      </c>
      <c r="M69" s="198">
        <v>0</v>
      </c>
      <c r="N69" s="198">
        <v>28.83</v>
      </c>
      <c r="O69" s="198">
        <v>24.21</v>
      </c>
      <c r="P69" s="198">
        <v>59.82</v>
      </c>
      <c r="Q69" s="198">
        <v>5.32</v>
      </c>
      <c r="R69" s="198">
        <v>10.35</v>
      </c>
      <c r="S69" s="198">
        <v>6.44</v>
      </c>
      <c r="T69" s="198">
        <v>0</v>
      </c>
      <c r="U69" s="198">
        <v>318.08</v>
      </c>
      <c r="V69" s="198">
        <v>4.43</v>
      </c>
      <c r="W69" s="198">
        <v>11.33</v>
      </c>
      <c r="X69" s="198">
        <v>36.01</v>
      </c>
      <c r="Y69" s="198">
        <v>0</v>
      </c>
      <c r="Z69" s="198">
        <v>66.06</v>
      </c>
      <c r="AA69" s="198">
        <v>18.55</v>
      </c>
      <c r="AB69" s="198">
        <v>0</v>
      </c>
      <c r="AC69" s="198">
        <v>7.07</v>
      </c>
      <c r="AD69" s="198">
        <v>0</v>
      </c>
      <c r="AE69" s="198">
        <v>0</v>
      </c>
      <c r="AF69" s="198">
        <v>0</v>
      </c>
      <c r="AG69" s="198">
        <v>18.48</v>
      </c>
      <c r="AH69" s="198">
        <v>0</v>
      </c>
      <c r="AI69" s="198">
        <v>7.71</v>
      </c>
      <c r="AJ69" s="198">
        <v>0</v>
      </c>
      <c r="AK69" s="198">
        <v>48.01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17.440000000000001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96.11</v>
      </c>
      <c r="L70" s="198">
        <v>20</v>
      </c>
      <c r="M70" s="198">
        <v>0</v>
      </c>
      <c r="N70" s="198">
        <v>28.83</v>
      </c>
      <c r="O70" s="198">
        <v>24.21</v>
      </c>
      <c r="P70" s="198">
        <v>59.82</v>
      </c>
      <c r="Q70" s="198">
        <v>5.32</v>
      </c>
      <c r="R70" s="198">
        <v>10.35</v>
      </c>
      <c r="S70" s="198">
        <v>6.44</v>
      </c>
      <c r="T70" s="198">
        <v>0</v>
      </c>
      <c r="U70" s="198">
        <v>318.08</v>
      </c>
      <c r="V70" s="198">
        <v>4.43</v>
      </c>
      <c r="W70" s="198">
        <v>11.33</v>
      </c>
      <c r="X70" s="198">
        <v>36.01</v>
      </c>
      <c r="Y70" s="198">
        <v>0</v>
      </c>
      <c r="Z70" s="198">
        <v>66.06</v>
      </c>
      <c r="AA70" s="198">
        <v>18.55</v>
      </c>
      <c r="AB70" s="198">
        <v>0</v>
      </c>
      <c r="AC70" s="198">
        <v>7.07</v>
      </c>
      <c r="AD70" s="198">
        <v>0</v>
      </c>
      <c r="AE70" s="198">
        <v>0</v>
      </c>
      <c r="AF70" s="198">
        <v>0</v>
      </c>
      <c r="AG70" s="198">
        <v>18.48</v>
      </c>
      <c r="AH70" s="198">
        <v>0</v>
      </c>
      <c r="AI70" s="198">
        <v>7.23</v>
      </c>
      <c r="AJ70" s="198">
        <v>0</v>
      </c>
      <c r="AK70" s="198">
        <v>48.01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10.64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158.58000000000001</v>
      </c>
      <c r="L71" s="198">
        <v>20</v>
      </c>
      <c r="M71" s="198">
        <v>0</v>
      </c>
      <c r="N71" s="198">
        <v>28.83</v>
      </c>
      <c r="O71" s="198">
        <v>24.21</v>
      </c>
      <c r="P71" s="198">
        <v>59.82</v>
      </c>
      <c r="Q71" s="198">
        <v>5.32</v>
      </c>
      <c r="R71" s="198">
        <v>10.35</v>
      </c>
      <c r="S71" s="198">
        <v>6.44</v>
      </c>
      <c r="T71" s="198">
        <v>0</v>
      </c>
      <c r="U71" s="198">
        <v>318.08</v>
      </c>
      <c r="V71" s="198">
        <v>4.43</v>
      </c>
      <c r="W71" s="198">
        <v>11.33</v>
      </c>
      <c r="X71" s="198">
        <v>36.01</v>
      </c>
      <c r="Y71" s="198">
        <v>0</v>
      </c>
      <c r="Z71" s="198">
        <v>66.06</v>
      </c>
      <c r="AA71" s="198">
        <v>18.55</v>
      </c>
      <c r="AB71" s="198">
        <v>0</v>
      </c>
      <c r="AC71" s="198">
        <v>7.07</v>
      </c>
      <c r="AD71" s="198">
        <v>0</v>
      </c>
      <c r="AE71" s="198">
        <v>0</v>
      </c>
      <c r="AF71" s="198">
        <v>0</v>
      </c>
      <c r="AG71" s="198">
        <v>18.48</v>
      </c>
      <c r="AH71" s="198">
        <v>0</v>
      </c>
      <c r="AI71" s="198">
        <v>7.23</v>
      </c>
      <c r="AJ71" s="198">
        <v>0</v>
      </c>
      <c r="AK71" s="198">
        <v>48.01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4.04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158.58000000000001</v>
      </c>
      <c r="L72" s="198">
        <v>20</v>
      </c>
      <c r="M72" s="198">
        <v>0</v>
      </c>
      <c r="N72" s="198">
        <v>28.83</v>
      </c>
      <c r="O72" s="198">
        <v>24.21</v>
      </c>
      <c r="P72" s="198">
        <v>59.82</v>
      </c>
      <c r="Q72" s="198">
        <v>5.32</v>
      </c>
      <c r="R72" s="198">
        <v>10.35</v>
      </c>
      <c r="S72" s="198">
        <v>6.44</v>
      </c>
      <c r="T72" s="198">
        <v>0</v>
      </c>
      <c r="U72" s="198">
        <v>318.08</v>
      </c>
      <c r="V72" s="198">
        <v>4.43</v>
      </c>
      <c r="W72" s="198">
        <v>11.33</v>
      </c>
      <c r="X72" s="198">
        <v>36.01</v>
      </c>
      <c r="Y72" s="198">
        <v>0</v>
      </c>
      <c r="Z72" s="198">
        <v>66.06</v>
      </c>
      <c r="AA72" s="198">
        <v>18.55</v>
      </c>
      <c r="AB72" s="198">
        <v>0</v>
      </c>
      <c r="AC72" s="198">
        <v>7.07</v>
      </c>
      <c r="AD72" s="198">
        <v>0</v>
      </c>
      <c r="AE72" s="198">
        <v>0</v>
      </c>
      <c r="AF72" s="198">
        <v>0</v>
      </c>
      <c r="AG72" s="198">
        <v>18.48</v>
      </c>
      <c r="AH72" s="198">
        <v>0</v>
      </c>
      <c r="AI72" s="198">
        <v>7.23</v>
      </c>
      <c r="AJ72" s="198">
        <v>0</v>
      </c>
      <c r="AK72" s="198">
        <v>48.01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0.87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158.58000000000001</v>
      </c>
      <c r="L73" s="198">
        <v>20</v>
      </c>
      <c r="M73" s="198">
        <v>0</v>
      </c>
      <c r="N73" s="198">
        <v>28.83</v>
      </c>
      <c r="O73" s="198">
        <v>24.21</v>
      </c>
      <c r="P73" s="198">
        <v>59.82</v>
      </c>
      <c r="Q73" s="198">
        <v>5.32</v>
      </c>
      <c r="R73" s="198">
        <v>10.35</v>
      </c>
      <c r="S73" s="198">
        <v>6.44</v>
      </c>
      <c r="T73" s="198">
        <v>0</v>
      </c>
      <c r="U73" s="198">
        <v>318.08</v>
      </c>
      <c r="V73" s="198">
        <v>4.43</v>
      </c>
      <c r="W73" s="198">
        <v>11.33</v>
      </c>
      <c r="X73" s="198">
        <v>36.01</v>
      </c>
      <c r="Y73" s="198">
        <v>0</v>
      </c>
      <c r="Z73" s="198">
        <v>66.06</v>
      </c>
      <c r="AA73" s="198">
        <v>18.55</v>
      </c>
      <c r="AB73" s="198">
        <v>0</v>
      </c>
      <c r="AC73" s="198">
        <v>7.07</v>
      </c>
      <c r="AD73" s="198">
        <v>0</v>
      </c>
      <c r="AE73" s="198">
        <v>0</v>
      </c>
      <c r="AF73" s="198">
        <v>0</v>
      </c>
      <c r="AG73" s="198">
        <v>18.48</v>
      </c>
      <c r="AH73" s="198">
        <v>0</v>
      </c>
      <c r="AI73" s="198">
        <v>7.23</v>
      </c>
      <c r="AJ73" s="198">
        <v>0</v>
      </c>
      <c r="AK73" s="198">
        <v>48.01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158.58000000000001</v>
      </c>
      <c r="L74" s="198">
        <v>20</v>
      </c>
      <c r="M74" s="198">
        <v>0</v>
      </c>
      <c r="N74" s="198">
        <v>28.83</v>
      </c>
      <c r="O74" s="198">
        <v>24.21</v>
      </c>
      <c r="P74" s="198">
        <v>59.82</v>
      </c>
      <c r="Q74" s="198">
        <v>5.32</v>
      </c>
      <c r="R74" s="198">
        <v>10.35</v>
      </c>
      <c r="S74" s="198">
        <v>6.44</v>
      </c>
      <c r="T74" s="198">
        <v>0</v>
      </c>
      <c r="U74" s="198">
        <v>318.08</v>
      </c>
      <c r="V74" s="198">
        <v>4.43</v>
      </c>
      <c r="W74" s="198">
        <v>11.33</v>
      </c>
      <c r="X74" s="198">
        <v>36.01</v>
      </c>
      <c r="Y74" s="198">
        <v>0</v>
      </c>
      <c r="Z74" s="198">
        <v>66.06</v>
      </c>
      <c r="AA74" s="198">
        <v>18.55</v>
      </c>
      <c r="AB74" s="198">
        <v>0</v>
      </c>
      <c r="AC74" s="198">
        <v>7.07</v>
      </c>
      <c r="AD74" s="198">
        <v>0</v>
      </c>
      <c r="AE74" s="198">
        <v>0</v>
      </c>
      <c r="AF74" s="198">
        <v>0</v>
      </c>
      <c r="AG74" s="198">
        <v>18.48</v>
      </c>
      <c r="AH74" s="198">
        <v>0</v>
      </c>
      <c r="AI74" s="198">
        <v>6.63</v>
      </c>
      <c r="AJ74" s="198">
        <v>0</v>
      </c>
      <c r="AK74" s="198">
        <v>47.7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158.58000000000001</v>
      </c>
      <c r="L75" s="198">
        <v>63.62</v>
      </c>
      <c r="M75" s="198">
        <v>0</v>
      </c>
      <c r="N75" s="198">
        <v>28.83</v>
      </c>
      <c r="O75" s="198">
        <v>24.21</v>
      </c>
      <c r="P75" s="198">
        <v>59.82</v>
      </c>
      <c r="Q75" s="198">
        <v>5.32</v>
      </c>
      <c r="R75" s="198">
        <v>10.35</v>
      </c>
      <c r="S75" s="198">
        <v>6.44</v>
      </c>
      <c r="T75" s="198">
        <v>0</v>
      </c>
      <c r="U75" s="198">
        <v>318.08</v>
      </c>
      <c r="V75" s="198">
        <v>4.43</v>
      </c>
      <c r="W75" s="198">
        <v>11.33</v>
      </c>
      <c r="X75" s="198">
        <v>36.01</v>
      </c>
      <c r="Y75" s="198">
        <v>0</v>
      </c>
      <c r="Z75" s="198">
        <v>66.06</v>
      </c>
      <c r="AA75" s="198">
        <v>18.55</v>
      </c>
      <c r="AB75" s="198">
        <v>0</v>
      </c>
      <c r="AC75" s="198">
        <v>7.07</v>
      </c>
      <c r="AD75" s="198">
        <v>0</v>
      </c>
      <c r="AE75" s="198">
        <v>0</v>
      </c>
      <c r="AF75" s="198">
        <v>0</v>
      </c>
      <c r="AG75" s="198">
        <v>18.48</v>
      </c>
      <c r="AH75" s="198">
        <v>0</v>
      </c>
      <c r="AI75" s="198">
        <v>7.71</v>
      </c>
      <c r="AJ75" s="198">
        <v>0</v>
      </c>
      <c r="AK75" s="198">
        <v>47.7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158.58000000000001</v>
      </c>
      <c r="L76" s="198">
        <v>63.62</v>
      </c>
      <c r="M76" s="198">
        <v>0</v>
      </c>
      <c r="N76" s="198">
        <v>28.83</v>
      </c>
      <c r="O76" s="198">
        <v>24.21</v>
      </c>
      <c r="P76" s="198">
        <v>59.82</v>
      </c>
      <c r="Q76" s="198">
        <v>5.32</v>
      </c>
      <c r="R76" s="198">
        <v>10.35</v>
      </c>
      <c r="S76" s="198">
        <v>6.44</v>
      </c>
      <c r="T76" s="198">
        <v>0</v>
      </c>
      <c r="U76" s="198">
        <v>318.08</v>
      </c>
      <c r="V76" s="198">
        <v>4.43</v>
      </c>
      <c r="W76" s="198">
        <v>11.33</v>
      </c>
      <c r="X76" s="198">
        <v>36.01</v>
      </c>
      <c r="Y76" s="198">
        <v>0</v>
      </c>
      <c r="Z76" s="198">
        <v>66.06</v>
      </c>
      <c r="AA76" s="198">
        <v>18.55</v>
      </c>
      <c r="AB76" s="198">
        <v>0</v>
      </c>
      <c r="AC76" s="198">
        <v>7.07</v>
      </c>
      <c r="AD76" s="198">
        <v>0</v>
      </c>
      <c r="AE76" s="198">
        <v>0</v>
      </c>
      <c r="AF76" s="198">
        <v>0</v>
      </c>
      <c r="AG76" s="198">
        <v>18.48</v>
      </c>
      <c r="AH76" s="198">
        <v>0</v>
      </c>
      <c r="AI76" s="198">
        <v>7.23</v>
      </c>
      <c r="AJ76" s="198">
        <v>0</v>
      </c>
      <c r="AK76" s="198">
        <v>46.8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158.58000000000001</v>
      </c>
      <c r="L77" s="198">
        <v>63.62</v>
      </c>
      <c r="M77" s="198">
        <v>0</v>
      </c>
      <c r="N77" s="198">
        <v>28.83</v>
      </c>
      <c r="O77" s="198">
        <v>24.21</v>
      </c>
      <c r="P77" s="198">
        <v>59.82</v>
      </c>
      <c r="Q77" s="198">
        <v>5.32</v>
      </c>
      <c r="R77" s="198">
        <v>10.35</v>
      </c>
      <c r="S77" s="198">
        <v>6.44</v>
      </c>
      <c r="T77" s="198">
        <v>0</v>
      </c>
      <c r="U77" s="198">
        <v>318.08</v>
      </c>
      <c r="V77" s="198">
        <v>4.43</v>
      </c>
      <c r="W77" s="198">
        <v>11.33</v>
      </c>
      <c r="X77" s="198">
        <v>36.01</v>
      </c>
      <c r="Y77" s="198">
        <v>0</v>
      </c>
      <c r="Z77" s="198">
        <v>66.06</v>
      </c>
      <c r="AA77" s="198">
        <v>18.55</v>
      </c>
      <c r="AB77" s="198">
        <v>0</v>
      </c>
      <c r="AC77" s="198">
        <v>7.07</v>
      </c>
      <c r="AD77" s="198">
        <v>0</v>
      </c>
      <c r="AE77" s="198">
        <v>0</v>
      </c>
      <c r="AF77" s="198">
        <v>0</v>
      </c>
      <c r="AG77" s="198">
        <v>18.48</v>
      </c>
      <c r="AH77" s="198">
        <v>0</v>
      </c>
      <c r="AI77" s="198">
        <v>7.23</v>
      </c>
      <c r="AJ77" s="198">
        <v>0</v>
      </c>
      <c r="AK77" s="198">
        <v>47.4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158.58000000000001</v>
      </c>
      <c r="L78" s="198">
        <v>63.62</v>
      </c>
      <c r="M78" s="198">
        <v>0</v>
      </c>
      <c r="N78" s="198">
        <v>28.83</v>
      </c>
      <c r="O78" s="198">
        <v>24.21</v>
      </c>
      <c r="P78" s="198">
        <v>59.82</v>
      </c>
      <c r="Q78" s="198">
        <v>5.32</v>
      </c>
      <c r="R78" s="198">
        <v>10.35</v>
      </c>
      <c r="S78" s="198">
        <v>6.44</v>
      </c>
      <c r="T78" s="198">
        <v>0</v>
      </c>
      <c r="U78" s="198">
        <v>318.08</v>
      </c>
      <c r="V78" s="198">
        <v>4.43</v>
      </c>
      <c r="W78" s="198">
        <v>11.33</v>
      </c>
      <c r="X78" s="198">
        <v>36.01</v>
      </c>
      <c r="Y78" s="198">
        <v>0</v>
      </c>
      <c r="Z78" s="198">
        <v>66.06</v>
      </c>
      <c r="AA78" s="198">
        <v>18.55</v>
      </c>
      <c r="AB78" s="198">
        <v>0</v>
      </c>
      <c r="AC78" s="198">
        <v>7.07</v>
      </c>
      <c r="AD78" s="198">
        <v>0</v>
      </c>
      <c r="AE78" s="198">
        <v>0</v>
      </c>
      <c r="AF78" s="198">
        <v>0</v>
      </c>
      <c r="AG78" s="198">
        <v>18.48</v>
      </c>
      <c r="AH78" s="198">
        <v>0</v>
      </c>
      <c r="AI78" s="198">
        <v>7.23</v>
      </c>
      <c r="AJ78" s="198">
        <v>0</v>
      </c>
      <c r="AK78" s="198">
        <v>47.25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158.6</v>
      </c>
      <c r="L79" s="198">
        <v>63.62</v>
      </c>
      <c r="M79" s="198">
        <v>0</v>
      </c>
      <c r="N79" s="198">
        <v>28.83</v>
      </c>
      <c r="O79" s="198">
        <v>24.21</v>
      </c>
      <c r="P79" s="198">
        <v>59.82</v>
      </c>
      <c r="Q79" s="198">
        <v>5.32</v>
      </c>
      <c r="R79" s="198">
        <v>10.35</v>
      </c>
      <c r="S79" s="198">
        <v>6.44</v>
      </c>
      <c r="T79" s="198">
        <v>0</v>
      </c>
      <c r="U79" s="198">
        <v>318.08</v>
      </c>
      <c r="V79" s="198">
        <v>4.43</v>
      </c>
      <c r="W79" s="198">
        <v>11.33</v>
      </c>
      <c r="X79" s="198">
        <v>36.01</v>
      </c>
      <c r="Y79" s="198">
        <v>0</v>
      </c>
      <c r="Z79" s="198">
        <v>66.06</v>
      </c>
      <c r="AA79" s="198">
        <v>18.55</v>
      </c>
      <c r="AB79" s="198">
        <v>0</v>
      </c>
      <c r="AC79" s="198">
        <v>7.43</v>
      </c>
      <c r="AD79" s="198">
        <v>0</v>
      </c>
      <c r="AE79" s="198">
        <v>0</v>
      </c>
      <c r="AF79" s="198">
        <v>0</v>
      </c>
      <c r="AG79" s="198">
        <v>18.48</v>
      </c>
      <c r="AH79" s="198">
        <v>0</v>
      </c>
      <c r="AI79" s="198">
        <v>7.23</v>
      </c>
      <c r="AJ79" s="198">
        <v>0</v>
      </c>
      <c r="AK79" s="198">
        <v>46.8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158.6</v>
      </c>
      <c r="L80" s="198">
        <v>63.62</v>
      </c>
      <c r="M80" s="198">
        <v>0</v>
      </c>
      <c r="N80" s="198">
        <v>28.83</v>
      </c>
      <c r="O80" s="198">
        <v>24.21</v>
      </c>
      <c r="P80" s="198">
        <v>59.82</v>
      </c>
      <c r="Q80" s="198">
        <v>5.32</v>
      </c>
      <c r="R80" s="198">
        <v>10.35</v>
      </c>
      <c r="S80" s="198">
        <v>6.44</v>
      </c>
      <c r="T80" s="198">
        <v>0</v>
      </c>
      <c r="U80" s="198">
        <v>318.08</v>
      </c>
      <c r="V80" s="198">
        <v>4.43</v>
      </c>
      <c r="W80" s="198">
        <v>11.33</v>
      </c>
      <c r="X80" s="198">
        <v>36.01</v>
      </c>
      <c r="Y80" s="198">
        <v>0</v>
      </c>
      <c r="Z80" s="198">
        <v>66.06</v>
      </c>
      <c r="AA80" s="198">
        <v>18.55</v>
      </c>
      <c r="AB80" s="198">
        <v>0</v>
      </c>
      <c r="AC80" s="198">
        <v>4.1100000000000003</v>
      </c>
      <c r="AD80" s="198">
        <v>0</v>
      </c>
      <c r="AE80" s="198">
        <v>0</v>
      </c>
      <c r="AF80" s="198">
        <v>0</v>
      </c>
      <c r="AG80" s="198">
        <v>18.48</v>
      </c>
      <c r="AH80" s="198">
        <v>0</v>
      </c>
      <c r="AI80" s="198">
        <v>6.83</v>
      </c>
      <c r="AJ80" s="198">
        <v>0</v>
      </c>
      <c r="AK80" s="198">
        <v>46.8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158.61000000000001</v>
      </c>
      <c r="L81" s="198">
        <v>63.62</v>
      </c>
      <c r="M81" s="198">
        <v>0</v>
      </c>
      <c r="N81" s="198">
        <v>28.83</v>
      </c>
      <c r="O81" s="198">
        <v>24.21</v>
      </c>
      <c r="P81" s="198">
        <v>59.82</v>
      </c>
      <c r="Q81" s="198">
        <v>5.32</v>
      </c>
      <c r="R81" s="198">
        <v>10.35</v>
      </c>
      <c r="S81" s="198">
        <v>6.44</v>
      </c>
      <c r="T81" s="198">
        <v>0</v>
      </c>
      <c r="U81" s="198">
        <v>318.08</v>
      </c>
      <c r="V81" s="198">
        <v>4.43</v>
      </c>
      <c r="W81" s="198">
        <v>11.33</v>
      </c>
      <c r="X81" s="198">
        <v>36.01</v>
      </c>
      <c r="Y81" s="198">
        <v>0</v>
      </c>
      <c r="Z81" s="198">
        <v>66.06</v>
      </c>
      <c r="AA81" s="198">
        <v>18.55</v>
      </c>
      <c r="AB81" s="198">
        <v>0</v>
      </c>
      <c r="AC81" s="198">
        <v>7.43</v>
      </c>
      <c r="AD81" s="198">
        <v>0</v>
      </c>
      <c r="AE81" s="198">
        <v>0</v>
      </c>
      <c r="AF81" s="198">
        <v>0</v>
      </c>
      <c r="AG81" s="198">
        <v>18.48</v>
      </c>
      <c r="AH81" s="198">
        <v>0</v>
      </c>
      <c r="AI81" s="198">
        <v>7.71</v>
      </c>
      <c r="AJ81" s="198">
        <v>0</v>
      </c>
      <c r="AK81" s="198">
        <v>46.8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158.61000000000001</v>
      </c>
      <c r="L82" s="198">
        <v>63.62</v>
      </c>
      <c r="M82" s="198">
        <v>0</v>
      </c>
      <c r="N82" s="198">
        <v>28.83</v>
      </c>
      <c r="O82" s="198">
        <v>24.21</v>
      </c>
      <c r="P82" s="198">
        <v>59.82</v>
      </c>
      <c r="Q82" s="198">
        <v>5.32</v>
      </c>
      <c r="R82" s="198">
        <v>10.35</v>
      </c>
      <c r="S82" s="198">
        <v>6.44</v>
      </c>
      <c r="T82" s="198">
        <v>0</v>
      </c>
      <c r="U82" s="198">
        <v>318.08</v>
      </c>
      <c r="V82" s="198">
        <v>4.43</v>
      </c>
      <c r="W82" s="198">
        <v>11.33</v>
      </c>
      <c r="X82" s="198">
        <v>36.01</v>
      </c>
      <c r="Y82" s="198">
        <v>0</v>
      </c>
      <c r="Z82" s="198">
        <v>66.06</v>
      </c>
      <c r="AA82" s="198">
        <v>18.55</v>
      </c>
      <c r="AB82" s="198">
        <v>0</v>
      </c>
      <c r="AC82" s="198">
        <v>7.43</v>
      </c>
      <c r="AD82" s="198">
        <v>0</v>
      </c>
      <c r="AE82" s="198">
        <v>0</v>
      </c>
      <c r="AF82" s="198">
        <v>0</v>
      </c>
      <c r="AG82" s="198">
        <v>18.48</v>
      </c>
      <c r="AH82" s="198">
        <v>0</v>
      </c>
      <c r="AI82" s="198">
        <v>7.23</v>
      </c>
      <c r="AJ82" s="198">
        <v>0</v>
      </c>
      <c r="AK82" s="198">
        <v>46.8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158.61000000000001</v>
      </c>
      <c r="L83" s="198">
        <v>30</v>
      </c>
      <c r="M83" s="198">
        <v>0</v>
      </c>
      <c r="N83" s="198">
        <v>28.83</v>
      </c>
      <c r="O83" s="198">
        <v>24.21</v>
      </c>
      <c r="P83" s="198">
        <v>59.82</v>
      </c>
      <c r="Q83" s="198">
        <v>2.92</v>
      </c>
      <c r="R83" s="198">
        <v>3.86</v>
      </c>
      <c r="S83" s="198">
        <v>2.88</v>
      </c>
      <c r="T83" s="198">
        <v>0</v>
      </c>
      <c r="U83" s="198">
        <v>318.08</v>
      </c>
      <c r="V83" s="198">
        <v>4.43</v>
      </c>
      <c r="W83" s="198">
        <v>11.33</v>
      </c>
      <c r="X83" s="198">
        <v>36.01</v>
      </c>
      <c r="Y83" s="198">
        <v>0</v>
      </c>
      <c r="Z83" s="198">
        <v>66.06</v>
      </c>
      <c r="AA83" s="198">
        <v>18.55</v>
      </c>
      <c r="AB83" s="198">
        <v>0</v>
      </c>
      <c r="AC83" s="198">
        <v>7.43</v>
      </c>
      <c r="AD83" s="198">
        <v>0</v>
      </c>
      <c r="AE83" s="198">
        <v>0</v>
      </c>
      <c r="AF83" s="198">
        <v>0</v>
      </c>
      <c r="AG83" s="198">
        <v>18.48</v>
      </c>
      <c r="AH83" s="198">
        <v>0</v>
      </c>
      <c r="AI83" s="198">
        <v>7.23</v>
      </c>
      <c r="AJ83" s="198">
        <v>0</v>
      </c>
      <c r="AK83" s="198">
        <v>46.8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158.61000000000001</v>
      </c>
      <c r="L84" s="198">
        <v>30</v>
      </c>
      <c r="M84" s="198">
        <v>0</v>
      </c>
      <c r="N84" s="198">
        <v>28.83</v>
      </c>
      <c r="O84" s="198">
        <v>24.21</v>
      </c>
      <c r="P84" s="198">
        <v>59.82</v>
      </c>
      <c r="Q84" s="198">
        <v>1.92</v>
      </c>
      <c r="R84" s="198">
        <v>3.85</v>
      </c>
      <c r="S84" s="198">
        <v>2.88</v>
      </c>
      <c r="T84" s="198">
        <v>0</v>
      </c>
      <c r="U84" s="198">
        <v>318.08</v>
      </c>
      <c r="V84" s="198">
        <v>4.43</v>
      </c>
      <c r="W84" s="198">
        <v>11.33</v>
      </c>
      <c r="X84" s="198">
        <v>36.01</v>
      </c>
      <c r="Y84" s="198">
        <v>0</v>
      </c>
      <c r="Z84" s="198">
        <v>66.06</v>
      </c>
      <c r="AA84" s="198">
        <v>18.55</v>
      </c>
      <c r="AB84" s="198">
        <v>0</v>
      </c>
      <c r="AC84" s="198">
        <v>7.43</v>
      </c>
      <c r="AD84" s="198">
        <v>0</v>
      </c>
      <c r="AE84" s="198">
        <v>0</v>
      </c>
      <c r="AF84" s="198">
        <v>0</v>
      </c>
      <c r="AG84" s="198">
        <v>18.48</v>
      </c>
      <c r="AH84" s="198">
        <v>0</v>
      </c>
      <c r="AI84" s="198">
        <v>7.23</v>
      </c>
      <c r="AJ84" s="198">
        <v>0</v>
      </c>
      <c r="AK84" s="198">
        <v>46.8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129.75</v>
      </c>
      <c r="L85" s="198">
        <v>30</v>
      </c>
      <c r="M85" s="198">
        <v>0</v>
      </c>
      <c r="N85" s="198">
        <v>28.83</v>
      </c>
      <c r="O85" s="198">
        <v>24.21</v>
      </c>
      <c r="P85" s="198">
        <v>59.82</v>
      </c>
      <c r="Q85" s="198">
        <v>1.92</v>
      </c>
      <c r="R85" s="198">
        <v>3.85</v>
      </c>
      <c r="S85" s="198">
        <v>2.88</v>
      </c>
      <c r="T85" s="198">
        <v>0</v>
      </c>
      <c r="U85" s="198">
        <v>318.08</v>
      </c>
      <c r="V85" s="198">
        <v>4.43</v>
      </c>
      <c r="W85" s="198">
        <v>11.33</v>
      </c>
      <c r="X85" s="198">
        <v>36.01</v>
      </c>
      <c r="Y85" s="198">
        <v>0</v>
      </c>
      <c r="Z85" s="198">
        <v>66.06</v>
      </c>
      <c r="AA85" s="198">
        <v>18.55</v>
      </c>
      <c r="AB85" s="198">
        <v>0</v>
      </c>
      <c r="AC85" s="198">
        <v>7.43</v>
      </c>
      <c r="AD85" s="198">
        <v>0</v>
      </c>
      <c r="AE85" s="198">
        <v>0</v>
      </c>
      <c r="AF85" s="198">
        <v>0</v>
      </c>
      <c r="AG85" s="198">
        <v>18.48</v>
      </c>
      <c r="AH85" s="198">
        <v>0</v>
      </c>
      <c r="AI85" s="198">
        <v>7.23</v>
      </c>
      <c r="AJ85" s="198">
        <v>0</v>
      </c>
      <c r="AK85" s="198">
        <v>46.8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129.75</v>
      </c>
      <c r="L86" s="198">
        <v>30</v>
      </c>
      <c r="M86" s="198">
        <v>0</v>
      </c>
      <c r="N86" s="198">
        <v>28.83</v>
      </c>
      <c r="O86" s="198">
        <v>24.21</v>
      </c>
      <c r="P86" s="198">
        <v>59.82</v>
      </c>
      <c r="Q86" s="198">
        <v>2</v>
      </c>
      <c r="R86" s="198">
        <v>3.84</v>
      </c>
      <c r="S86" s="198">
        <v>2.88</v>
      </c>
      <c r="T86" s="198">
        <v>0</v>
      </c>
      <c r="U86" s="198">
        <v>318.08</v>
      </c>
      <c r="V86" s="198">
        <v>4.43</v>
      </c>
      <c r="W86" s="198">
        <v>11.33</v>
      </c>
      <c r="X86" s="198">
        <v>36.01</v>
      </c>
      <c r="Y86" s="198">
        <v>0</v>
      </c>
      <c r="Z86" s="198">
        <v>66.06</v>
      </c>
      <c r="AA86" s="198">
        <v>18.55</v>
      </c>
      <c r="AB86" s="198">
        <v>0</v>
      </c>
      <c r="AC86" s="198">
        <v>7.43</v>
      </c>
      <c r="AD86" s="198">
        <v>0</v>
      </c>
      <c r="AE86" s="198">
        <v>0</v>
      </c>
      <c r="AF86" s="198">
        <v>0</v>
      </c>
      <c r="AG86" s="198">
        <v>18.48</v>
      </c>
      <c r="AH86" s="198">
        <v>0</v>
      </c>
      <c r="AI86" s="198">
        <v>6.83</v>
      </c>
      <c r="AJ86" s="198">
        <v>0</v>
      </c>
      <c r="AK86" s="198">
        <v>46.8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129.75</v>
      </c>
      <c r="L87" s="198">
        <v>30</v>
      </c>
      <c r="M87" s="198">
        <v>0</v>
      </c>
      <c r="N87" s="198">
        <v>28.83</v>
      </c>
      <c r="O87" s="198">
        <v>24.21</v>
      </c>
      <c r="P87" s="198">
        <v>59.82</v>
      </c>
      <c r="Q87" s="198">
        <v>1.92</v>
      </c>
      <c r="R87" s="198">
        <v>3.69</v>
      </c>
      <c r="S87" s="198">
        <v>2.88</v>
      </c>
      <c r="T87" s="198">
        <v>0</v>
      </c>
      <c r="U87" s="198">
        <v>318.08</v>
      </c>
      <c r="V87" s="198">
        <v>4.43</v>
      </c>
      <c r="W87" s="198">
        <v>11.33</v>
      </c>
      <c r="X87" s="198">
        <v>36.01</v>
      </c>
      <c r="Y87" s="198">
        <v>0</v>
      </c>
      <c r="Z87" s="198">
        <v>66.06</v>
      </c>
      <c r="AA87" s="198">
        <v>18.55</v>
      </c>
      <c r="AB87" s="198">
        <v>0</v>
      </c>
      <c r="AC87" s="198">
        <v>7.43</v>
      </c>
      <c r="AD87" s="198">
        <v>0</v>
      </c>
      <c r="AE87" s="198">
        <v>0</v>
      </c>
      <c r="AF87" s="198">
        <v>0</v>
      </c>
      <c r="AG87" s="198">
        <v>18.48</v>
      </c>
      <c r="AH87" s="198">
        <v>0</v>
      </c>
      <c r="AI87" s="198">
        <v>7.71</v>
      </c>
      <c r="AJ87" s="198">
        <v>0</v>
      </c>
      <c r="AK87" s="198">
        <v>46.8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158.61000000000001</v>
      </c>
      <c r="L88" s="198">
        <v>20</v>
      </c>
      <c r="M88" s="198">
        <v>0</v>
      </c>
      <c r="N88" s="198">
        <v>28.83</v>
      </c>
      <c r="O88" s="198">
        <v>24.21</v>
      </c>
      <c r="P88" s="198">
        <v>59.82</v>
      </c>
      <c r="Q88" s="198">
        <v>5.32</v>
      </c>
      <c r="R88" s="198">
        <v>5.77</v>
      </c>
      <c r="S88" s="198">
        <v>2.88</v>
      </c>
      <c r="T88" s="198">
        <v>0</v>
      </c>
      <c r="U88" s="198">
        <v>318.08</v>
      </c>
      <c r="V88" s="198">
        <v>4.43</v>
      </c>
      <c r="W88" s="198">
        <v>11.33</v>
      </c>
      <c r="X88" s="198">
        <v>36.01</v>
      </c>
      <c r="Y88" s="198">
        <v>0</v>
      </c>
      <c r="Z88" s="198">
        <v>66.06</v>
      </c>
      <c r="AA88" s="198">
        <v>18.55</v>
      </c>
      <c r="AB88" s="198">
        <v>0</v>
      </c>
      <c r="AC88" s="198">
        <v>7.43</v>
      </c>
      <c r="AD88" s="198">
        <v>0</v>
      </c>
      <c r="AE88" s="198">
        <v>0</v>
      </c>
      <c r="AF88" s="198">
        <v>0</v>
      </c>
      <c r="AG88" s="198">
        <v>18.48</v>
      </c>
      <c r="AH88" s="198">
        <v>0</v>
      </c>
      <c r="AI88" s="198">
        <v>7.23</v>
      </c>
      <c r="AJ88" s="198">
        <v>0</v>
      </c>
      <c r="AK88" s="198">
        <v>46.8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129.75</v>
      </c>
      <c r="L89" s="198">
        <v>20</v>
      </c>
      <c r="M89" s="198">
        <v>0</v>
      </c>
      <c r="N89" s="198">
        <v>28.83</v>
      </c>
      <c r="O89" s="198">
        <v>24.21</v>
      </c>
      <c r="P89" s="198">
        <v>59.82</v>
      </c>
      <c r="Q89" s="198">
        <v>1.92</v>
      </c>
      <c r="R89" s="198">
        <v>3.85</v>
      </c>
      <c r="S89" s="198">
        <v>2.88</v>
      </c>
      <c r="T89" s="198">
        <v>0</v>
      </c>
      <c r="U89" s="198">
        <v>318.08</v>
      </c>
      <c r="V89" s="198">
        <v>4.43</v>
      </c>
      <c r="W89" s="198">
        <v>11.33</v>
      </c>
      <c r="X89" s="198">
        <v>36.01</v>
      </c>
      <c r="Y89" s="198">
        <v>0</v>
      </c>
      <c r="Z89" s="198">
        <v>66.06</v>
      </c>
      <c r="AA89" s="198">
        <v>18.55</v>
      </c>
      <c r="AB89" s="198">
        <v>0</v>
      </c>
      <c r="AC89" s="198">
        <v>7.43</v>
      </c>
      <c r="AD89" s="198">
        <v>0</v>
      </c>
      <c r="AE89" s="198">
        <v>0</v>
      </c>
      <c r="AF89" s="198">
        <v>0</v>
      </c>
      <c r="AG89" s="198">
        <v>18.48</v>
      </c>
      <c r="AH89" s="198">
        <v>0</v>
      </c>
      <c r="AI89" s="198">
        <v>7.23</v>
      </c>
      <c r="AJ89" s="198">
        <v>0</v>
      </c>
      <c r="AK89" s="198">
        <v>46.8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129.75</v>
      </c>
      <c r="L90" s="198">
        <v>20</v>
      </c>
      <c r="M90" s="198">
        <v>0</v>
      </c>
      <c r="N90" s="198">
        <v>28.83</v>
      </c>
      <c r="O90" s="198">
        <v>24.21</v>
      </c>
      <c r="P90" s="198">
        <v>59.82</v>
      </c>
      <c r="Q90" s="198">
        <v>1.92</v>
      </c>
      <c r="R90" s="198">
        <v>3.85</v>
      </c>
      <c r="S90" s="198">
        <v>2.88</v>
      </c>
      <c r="T90" s="198">
        <v>0</v>
      </c>
      <c r="U90" s="198">
        <v>318.08</v>
      </c>
      <c r="V90" s="198">
        <v>4.43</v>
      </c>
      <c r="W90" s="198">
        <v>11.33</v>
      </c>
      <c r="X90" s="198">
        <v>36.01</v>
      </c>
      <c r="Y90" s="198">
        <v>0</v>
      </c>
      <c r="Z90" s="198">
        <v>66.06</v>
      </c>
      <c r="AA90" s="198">
        <v>18.55</v>
      </c>
      <c r="AB90" s="198">
        <v>0</v>
      </c>
      <c r="AC90" s="198">
        <v>7.43</v>
      </c>
      <c r="AD90" s="198">
        <v>0</v>
      </c>
      <c r="AE90" s="198">
        <v>0</v>
      </c>
      <c r="AF90" s="198">
        <v>0</v>
      </c>
      <c r="AG90" s="198">
        <v>18.48</v>
      </c>
      <c r="AH90" s="198">
        <v>0</v>
      </c>
      <c r="AI90" s="198">
        <v>7.23</v>
      </c>
      <c r="AJ90" s="198">
        <v>0</v>
      </c>
      <c r="AK90" s="198">
        <v>46.8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129.75</v>
      </c>
      <c r="L91" s="198">
        <v>20</v>
      </c>
      <c r="M91" s="198">
        <v>0</v>
      </c>
      <c r="N91" s="198">
        <v>28.83</v>
      </c>
      <c r="O91" s="198">
        <v>24.21</v>
      </c>
      <c r="P91" s="198">
        <v>61.62</v>
      </c>
      <c r="Q91" s="198">
        <v>1.92</v>
      </c>
      <c r="R91" s="198">
        <v>3.84</v>
      </c>
      <c r="S91" s="198">
        <v>2.88</v>
      </c>
      <c r="T91" s="198">
        <v>0</v>
      </c>
      <c r="U91" s="198">
        <v>318.08</v>
      </c>
      <c r="V91" s="198">
        <v>4.43</v>
      </c>
      <c r="W91" s="198">
        <v>11.33</v>
      </c>
      <c r="X91" s="198">
        <v>36.01</v>
      </c>
      <c r="Y91" s="198">
        <v>0</v>
      </c>
      <c r="Z91" s="198">
        <v>66.06</v>
      </c>
      <c r="AA91" s="198">
        <v>18.55</v>
      </c>
      <c r="AB91" s="198">
        <v>0</v>
      </c>
      <c r="AC91" s="198">
        <v>7.43</v>
      </c>
      <c r="AD91" s="198">
        <v>0</v>
      </c>
      <c r="AE91" s="198">
        <v>0</v>
      </c>
      <c r="AF91" s="198">
        <v>0</v>
      </c>
      <c r="AG91" s="198">
        <v>18.48</v>
      </c>
      <c r="AH91" s="198">
        <v>0</v>
      </c>
      <c r="AI91" s="198">
        <v>7.23</v>
      </c>
      <c r="AJ91" s="198">
        <v>0</v>
      </c>
      <c r="AK91" s="198">
        <v>46.8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148.97</v>
      </c>
      <c r="L92" s="198">
        <v>20</v>
      </c>
      <c r="M92" s="198">
        <v>0</v>
      </c>
      <c r="N92" s="198">
        <v>28.83</v>
      </c>
      <c r="O92" s="198">
        <v>24.21</v>
      </c>
      <c r="P92" s="198">
        <v>62.88</v>
      </c>
      <c r="Q92" s="198">
        <v>1.92</v>
      </c>
      <c r="R92" s="198">
        <v>3.85</v>
      </c>
      <c r="S92" s="198">
        <v>2.88</v>
      </c>
      <c r="T92" s="198">
        <v>0</v>
      </c>
      <c r="U92" s="198">
        <v>318.08</v>
      </c>
      <c r="V92" s="198">
        <v>4.43</v>
      </c>
      <c r="W92" s="198">
        <v>11.33</v>
      </c>
      <c r="X92" s="198">
        <v>36.01</v>
      </c>
      <c r="Y92" s="198">
        <v>0</v>
      </c>
      <c r="Z92" s="198">
        <v>66.06</v>
      </c>
      <c r="AA92" s="198">
        <v>18.55</v>
      </c>
      <c r="AB92" s="198">
        <v>0</v>
      </c>
      <c r="AC92" s="198">
        <v>7.43</v>
      </c>
      <c r="AD92" s="198">
        <v>0</v>
      </c>
      <c r="AE92" s="198">
        <v>0</v>
      </c>
      <c r="AF92" s="198">
        <v>0</v>
      </c>
      <c r="AG92" s="198">
        <v>18.48</v>
      </c>
      <c r="AH92" s="198">
        <v>0</v>
      </c>
      <c r="AI92" s="198">
        <v>7.23</v>
      </c>
      <c r="AJ92" s="198">
        <v>0</v>
      </c>
      <c r="AK92" s="198">
        <v>46.95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76.89</v>
      </c>
      <c r="L93" s="198">
        <v>20</v>
      </c>
      <c r="M93" s="198">
        <v>0</v>
      </c>
      <c r="N93" s="198">
        <v>28.83</v>
      </c>
      <c r="O93" s="198">
        <v>24.21</v>
      </c>
      <c r="P93" s="198">
        <v>64.31</v>
      </c>
      <c r="Q93" s="198">
        <v>1.92</v>
      </c>
      <c r="R93" s="198">
        <v>3.93</v>
      </c>
      <c r="S93" s="198">
        <v>2.88</v>
      </c>
      <c r="T93" s="198">
        <v>0</v>
      </c>
      <c r="U93" s="198">
        <v>318.08</v>
      </c>
      <c r="V93" s="198">
        <v>4.43</v>
      </c>
      <c r="W93" s="198">
        <v>11.33</v>
      </c>
      <c r="X93" s="198">
        <v>36.01</v>
      </c>
      <c r="Y93" s="198">
        <v>0</v>
      </c>
      <c r="Z93" s="198">
        <v>66.06</v>
      </c>
      <c r="AA93" s="198">
        <v>18.55</v>
      </c>
      <c r="AB93" s="198">
        <v>0</v>
      </c>
      <c r="AC93" s="198">
        <v>7.43</v>
      </c>
      <c r="AD93" s="198">
        <v>0</v>
      </c>
      <c r="AE93" s="198">
        <v>0</v>
      </c>
      <c r="AF93" s="198">
        <v>0</v>
      </c>
      <c r="AG93" s="198">
        <v>18.48</v>
      </c>
      <c r="AH93" s="198">
        <v>0</v>
      </c>
      <c r="AI93" s="198">
        <v>7.71</v>
      </c>
      <c r="AJ93" s="198">
        <v>0</v>
      </c>
      <c r="AK93" s="198">
        <v>47.1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76.89</v>
      </c>
      <c r="L94" s="198">
        <v>20</v>
      </c>
      <c r="M94" s="198">
        <v>0</v>
      </c>
      <c r="N94" s="198">
        <v>28.83</v>
      </c>
      <c r="O94" s="198">
        <v>24.21</v>
      </c>
      <c r="P94" s="198">
        <v>65.02</v>
      </c>
      <c r="Q94" s="198">
        <v>1.92</v>
      </c>
      <c r="R94" s="198">
        <v>3.93</v>
      </c>
      <c r="S94" s="198">
        <v>2.88</v>
      </c>
      <c r="T94" s="198">
        <v>0</v>
      </c>
      <c r="U94" s="198">
        <v>318.08</v>
      </c>
      <c r="V94" s="198">
        <v>4.43</v>
      </c>
      <c r="W94" s="198">
        <v>11.33</v>
      </c>
      <c r="X94" s="198">
        <v>36.01</v>
      </c>
      <c r="Y94" s="198">
        <v>0</v>
      </c>
      <c r="Z94" s="198">
        <v>33.64</v>
      </c>
      <c r="AA94" s="198">
        <v>9.61</v>
      </c>
      <c r="AB94" s="198">
        <v>0</v>
      </c>
      <c r="AC94" s="198">
        <v>7.78</v>
      </c>
      <c r="AD94" s="198">
        <v>0</v>
      </c>
      <c r="AE94" s="198">
        <v>0</v>
      </c>
      <c r="AF94" s="198">
        <v>0</v>
      </c>
      <c r="AG94" s="198">
        <v>18.48</v>
      </c>
      <c r="AH94" s="198">
        <v>0</v>
      </c>
      <c r="AI94" s="198">
        <v>7.71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76.89</v>
      </c>
      <c r="L95" s="198">
        <v>20</v>
      </c>
      <c r="M95" s="198">
        <v>0</v>
      </c>
      <c r="N95" s="198">
        <v>28.83</v>
      </c>
      <c r="O95" s="198">
        <v>24.21</v>
      </c>
      <c r="P95" s="198">
        <v>62.57</v>
      </c>
      <c r="Q95" s="198">
        <v>1.92</v>
      </c>
      <c r="R95" s="198">
        <v>5.19</v>
      </c>
      <c r="S95" s="198">
        <v>2.88</v>
      </c>
      <c r="T95" s="198">
        <v>0</v>
      </c>
      <c r="U95" s="198">
        <v>318.08</v>
      </c>
      <c r="V95" s="198">
        <v>4.43</v>
      </c>
      <c r="W95" s="198">
        <v>11.33</v>
      </c>
      <c r="X95" s="198">
        <v>36.01</v>
      </c>
      <c r="Y95" s="198">
        <v>0</v>
      </c>
      <c r="Z95" s="198">
        <v>33.64</v>
      </c>
      <c r="AA95" s="198">
        <v>9.61</v>
      </c>
      <c r="AB95" s="198">
        <v>0</v>
      </c>
      <c r="AC95" s="198">
        <v>7.78</v>
      </c>
      <c r="AD95" s="198">
        <v>0</v>
      </c>
      <c r="AE95" s="198">
        <v>0</v>
      </c>
      <c r="AF95" s="198">
        <v>0</v>
      </c>
      <c r="AG95" s="198">
        <v>18.48</v>
      </c>
      <c r="AH95" s="198">
        <v>0</v>
      </c>
      <c r="AI95" s="198">
        <v>7.23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82.85</v>
      </c>
      <c r="L96" s="198">
        <v>20</v>
      </c>
      <c r="M96" s="198">
        <v>0</v>
      </c>
      <c r="N96" s="198">
        <v>28.83</v>
      </c>
      <c r="O96" s="198">
        <v>24.21</v>
      </c>
      <c r="P96" s="198">
        <v>61.22</v>
      </c>
      <c r="Q96" s="198">
        <v>1.92</v>
      </c>
      <c r="R96" s="198">
        <v>5.19</v>
      </c>
      <c r="S96" s="198">
        <v>3</v>
      </c>
      <c r="T96" s="198">
        <v>0</v>
      </c>
      <c r="U96" s="198">
        <v>318.08</v>
      </c>
      <c r="V96" s="198">
        <v>4.43</v>
      </c>
      <c r="W96" s="198">
        <v>0</v>
      </c>
      <c r="X96" s="198">
        <v>9.61</v>
      </c>
      <c r="Y96" s="198">
        <v>0</v>
      </c>
      <c r="Z96" s="198">
        <v>33.64</v>
      </c>
      <c r="AA96" s="198">
        <v>9.61</v>
      </c>
      <c r="AB96" s="198">
        <v>0</v>
      </c>
      <c r="AC96" s="198">
        <v>7.78</v>
      </c>
      <c r="AD96" s="198">
        <v>0</v>
      </c>
      <c r="AE96" s="198">
        <v>0</v>
      </c>
      <c r="AF96" s="198">
        <v>0</v>
      </c>
      <c r="AG96" s="198">
        <v>18.48</v>
      </c>
      <c r="AH96" s="198">
        <v>0</v>
      </c>
      <c r="AI96" s="198">
        <v>7.23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82.84</v>
      </c>
      <c r="L97" s="198">
        <v>20</v>
      </c>
      <c r="M97" s="198">
        <v>0</v>
      </c>
      <c r="N97" s="198">
        <v>28.83</v>
      </c>
      <c r="O97" s="198">
        <v>24.21</v>
      </c>
      <c r="P97" s="198">
        <v>61.22</v>
      </c>
      <c r="Q97" s="198">
        <v>1.92</v>
      </c>
      <c r="R97" s="198">
        <v>5.19</v>
      </c>
      <c r="S97" s="198">
        <v>3</v>
      </c>
      <c r="T97" s="198">
        <v>0</v>
      </c>
      <c r="U97" s="198">
        <v>318.08</v>
      </c>
      <c r="V97" s="198">
        <v>4.43</v>
      </c>
      <c r="W97" s="198">
        <v>0</v>
      </c>
      <c r="X97" s="198">
        <v>9.61</v>
      </c>
      <c r="Y97" s="198">
        <v>0</v>
      </c>
      <c r="Z97" s="198">
        <v>33.64</v>
      </c>
      <c r="AA97" s="198">
        <v>9.61</v>
      </c>
      <c r="AB97" s="198">
        <v>0</v>
      </c>
      <c r="AC97" s="198">
        <v>7.78</v>
      </c>
      <c r="AD97" s="198">
        <v>0</v>
      </c>
      <c r="AE97" s="198">
        <v>0</v>
      </c>
      <c r="AF97" s="198">
        <v>0</v>
      </c>
      <c r="AG97" s="198">
        <v>18.48</v>
      </c>
      <c r="AH97" s="198">
        <v>0</v>
      </c>
      <c r="AI97" s="198">
        <v>7.23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82.85</v>
      </c>
      <c r="L98" s="198">
        <v>20</v>
      </c>
      <c r="M98" s="198">
        <v>0</v>
      </c>
      <c r="N98" s="198">
        <v>28.83</v>
      </c>
      <c r="O98" s="198">
        <v>24.21</v>
      </c>
      <c r="P98" s="198">
        <v>61.22</v>
      </c>
      <c r="Q98" s="198">
        <v>1.92</v>
      </c>
      <c r="R98" s="198">
        <v>5.19</v>
      </c>
      <c r="S98" s="198">
        <v>3</v>
      </c>
      <c r="T98" s="198">
        <v>0</v>
      </c>
      <c r="U98" s="198">
        <v>318.08</v>
      </c>
      <c r="V98" s="198">
        <v>4.43</v>
      </c>
      <c r="W98" s="198">
        <v>0</v>
      </c>
      <c r="X98" s="198">
        <v>9.61</v>
      </c>
      <c r="Y98" s="198">
        <v>0</v>
      </c>
      <c r="Z98" s="198">
        <v>33.64</v>
      </c>
      <c r="AA98" s="198">
        <v>9.61</v>
      </c>
      <c r="AB98" s="198">
        <v>0</v>
      </c>
      <c r="AC98" s="198">
        <v>7.78</v>
      </c>
      <c r="AD98" s="198">
        <v>0</v>
      </c>
      <c r="AE98" s="198">
        <v>0</v>
      </c>
      <c r="AF98" s="198">
        <v>0</v>
      </c>
      <c r="AG98" s="198">
        <v>18.48</v>
      </c>
      <c r="AH98" s="198">
        <v>0</v>
      </c>
      <c r="AI98" s="198">
        <v>7.23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2.9064774999999994</v>
      </c>
      <c r="L99">
        <f t="shared" si="0"/>
        <v>0.83680499999999935</v>
      </c>
      <c r="M99">
        <f t="shared" si="0"/>
        <v>0</v>
      </c>
      <c r="N99">
        <f t="shared" si="0"/>
        <v>0.69175249999999899</v>
      </c>
      <c r="O99">
        <f t="shared" si="0"/>
        <v>0.5812850000000005</v>
      </c>
      <c r="P99">
        <f t="shared" si="0"/>
        <v>1.4733724999999995</v>
      </c>
      <c r="Q99">
        <f t="shared" si="0"/>
        <v>8.6830000000000004E-2</v>
      </c>
      <c r="R99">
        <f t="shared" si="0"/>
        <v>0.19359000000000032</v>
      </c>
      <c r="S99">
        <f t="shared" si="0"/>
        <v>0.12131499999999996</v>
      </c>
      <c r="T99">
        <f t="shared" si="0"/>
        <v>0</v>
      </c>
      <c r="U99">
        <f t="shared" si="0"/>
        <v>6.8979900000000116</v>
      </c>
      <c r="V99">
        <f t="shared" si="0"/>
        <v>7.9740000000000089E-2</v>
      </c>
      <c r="W99">
        <f t="shared" si="0"/>
        <v>0.21810250000000028</v>
      </c>
      <c r="X99">
        <f t="shared" si="0"/>
        <v>0.76168000000000158</v>
      </c>
      <c r="Y99">
        <f t="shared" si="0"/>
        <v>0</v>
      </c>
      <c r="Z99">
        <f t="shared" si="0"/>
        <v>1.5457800000000026</v>
      </c>
      <c r="AA99">
        <f t="shared" si="0"/>
        <v>0.38038499999999936</v>
      </c>
      <c r="AB99">
        <f t="shared" si="0"/>
        <v>0</v>
      </c>
      <c r="AC99">
        <f t="shared" si="0"/>
        <v>0.17938499999999985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0.44064000000000031</v>
      </c>
      <c r="AH99">
        <f t="shared" si="0"/>
        <v>0</v>
      </c>
      <c r="AI99">
        <f t="shared" si="0"/>
        <v>0.17146250000000021</v>
      </c>
      <c r="AJ99">
        <f t="shared" si="0"/>
        <v>0</v>
      </c>
      <c r="AK99">
        <f t="shared" si="0"/>
        <v>1.1518500000000012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0.18158000000000002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4.96</v>
      </c>
      <c r="L3" s="198">
        <v>210</v>
      </c>
      <c r="M3" s="198">
        <v>27.13</v>
      </c>
      <c r="N3" s="198">
        <v>34.83</v>
      </c>
      <c r="O3" s="198">
        <v>0</v>
      </c>
      <c r="P3" s="198">
        <v>14.42</v>
      </c>
      <c r="Q3" s="198">
        <v>0</v>
      </c>
      <c r="R3" s="198">
        <v>6.53</v>
      </c>
      <c r="S3" s="198">
        <v>4.09</v>
      </c>
      <c r="T3" s="198">
        <v>0</v>
      </c>
      <c r="U3" s="198">
        <v>20.6</v>
      </c>
      <c r="V3" s="198">
        <v>0</v>
      </c>
      <c r="W3" s="198">
        <v>4.8</v>
      </c>
      <c r="X3" s="198">
        <v>14.42</v>
      </c>
      <c r="Y3" s="198">
        <v>0</v>
      </c>
      <c r="Z3" s="198">
        <v>38.44</v>
      </c>
      <c r="AA3" s="198">
        <v>7.69</v>
      </c>
      <c r="AB3" s="198">
        <v>0</v>
      </c>
      <c r="AC3" s="198">
        <v>15</v>
      </c>
      <c r="AD3" s="198">
        <v>0</v>
      </c>
      <c r="AE3" s="198">
        <v>0</v>
      </c>
      <c r="AF3" s="198">
        <v>0</v>
      </c>
      <c r="AG3" s="198">
        <v>21.59</v>
      </c>
      <c r="AH3" s="198">
        <v>0</v>
      </c>
      <c r="AI3" s="198">
        <v>8.68</v>
      </c>
      <c r="AJ3" s="198">
        <v>0</v>
      </c>
      <c r="AK3" s="198">
        <v>50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4.96</v>
      </c>
      <c r="L4" s="198">
        <v>210</v>
      </c>
      <c r="M4" s="198">
        <v>27.13</v>
      </c>
      <c r="N4" s="198">
        <v>34.83</v>
      </c>
      <c r="O4" s="198">
        <v>0</v>
      </c>
      <c r="P4" s="198">
        <v>14.42</v>
      </c>
      <c r="Q4" s="198">
        <v>0</v>
      </c>
      <c r="R4" s="198">
        <v>6.53</v>
      </c>
      <c r="S4" s="198">
        <v>4.09</v>
      </c>
      <c r="T4" s="198">
        <v>0</v>
      </c>
      <c r="U4" s="198">
        <v>20.6</v>
      </c>
      <c r="V4" s="198">
        <v>0</v>
      </c>
      <c r="W4" s="198">
        <v>4.8</v>
      </c>
      <c r="X4" s="198">
        <v>14.42</v>
      </c>
      <c r="Y4" s="198">
        <v>0</v>
      </c>
      <c r="Z4" s="198">
        <v>38.44</v>
      </c>
      <c r="AA4" s="198">
        <v>7.69</v>
      </c>
      <c r="AB4" s="198">
        <v>0</v>
      </c>
      <c r="AC4" s="198">
        <v>15</v>
      </c>
      <c r="AD4" s="198">
        <v>0</v>
      </c>
      <c r="AE4" s="198">
        <v>0</v>
      </c>
      <c r="AF4" s="198">
        <v>0</v>
      </c>
      <c r="AG4" s="198">
        <v>21.59</v>
      </c>
      <c r="AH4" s="198">
        <v>0</v>
      </c>
      <c r="AI4" s="198">
        <v>8.68</v>
      </c>
      <c r="AJ4" s="198">
        <v>0</v>
      </c>
      <c r="AK4" s="198">
        <v>50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4.96</v>
      </c>
      <c r="L5" s="198">
        <v>210</v>
      </c>
      <c r="M5" s="198">
        <v>27.13</v>
      </c>
      <c r="N5" s="198">
        <v>34.83</v>
      </c>
      <c r="O5" s="198">
        <v>0</v>
      </c>
      <c r="P5" s="198">
        <v>14.42</v>
      </c>
      <c r="Q5" s="198">
        <v>0</v>
      </c>
      <c r="R5" s="198">
        <v>6.53</v>
      </c>
      <c r="S5" s="198">
        <v>4.09</v>
      </c>
      <c r="T5" s="198">
        <v>0</v>
      </c>
      <c r="U5" s="198">
        <v>20.6</v>
      </c>
      <c r="V5" s="198">
        <v>0</v>
      </c>
      <c r="W5" s="198">
        <v>4.8</v>
      </c>
      <c r="X5" s="198">
        <v>14.42</v>
      </c>
      <c r="Y5" s="198">
        <v>0</v>
      </c>
      <c r="Z5" s="198">
        <v>38.44</v>
      </c>
      <c r="AA5" s="198">
        <v>7.69</v>
      </c>
      <c r="AB5" s="198">
        <v>0</v>
      </c>
      <c r="AC5" s="198">
        <v>15</v>
      </c>
      <c r="AD5" s="198">
        <v>0</v>
      </c>
      <c r="AE5" s="198">
        <v>0</v>
      </c>
      <c r="AF5" s="198">
        <v>0</v>
      </c>
      <c r="AG5" s="198">
        <v>21.59</v>
      </c>
      <c r="AH5" s="198">
        <v>0</v>
      </c>
      <c r="AI5" s="198">
        <v>9.25</v>
      </c>
      <c r="AJ5" s="198">
        <v>0</v>
      </c>
      <c r="AK5" s="198">
        <v>50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4.96</v>
      </c>
      <c r="L6" s="198">
        <v>210</v>
      </c>
      <c r="M6" s="198">
        <v>27.13</v>
      </c>
      <c r="N6" s="198">
        <v>34.83</v>
      </c>
      <c r="O6" s="198">
        <v>0</v>
      </c>
      <c r="P6" s="198">
        <v>14.42</v>
      </c>
      <c r="Q6" s="198">
        <v>0</v>
      </c>
      <c r="R6" s="198">
        <v>6.53</v>
      </c>
      <c r="S6" s="198">
        <v>4.09</v>
      </c>
      <c r="T6" s="198">
        <v>0</v>
      </c>
      <c r="U6" s="198">
        <v>20.6</v>
      </c>
      <c r="V6" s="198">
        <v>0</v>
      </c>
      <c r="W6" s="198">
        <v>4.8</v>
      </c>
      <c r="X6" s="198">
        <v>14.42</v>
      </c>
      <c r="Y6" s="198">
        <v>0</v>
      </c>
      <c r="Z6" s="198">
        <v>38.44</v>
      </c>
      <c r="AA6" s="198">
        <v>7.69</v>
      </c>
      <c r="AB6" s="198">
        <v>0</v>
      </c>
      <c r="AC6" s="198">
        <v>15</v>
      </c>
      <c r="AD6" s="198">
        <v>0</v>
      </c>
      <c r="AE6" s="198">
        <v>0</v>
      </c>
      <c r="AF6" s="198">
        <v>0</v>
      </c>
      <c r="AG6" s="198">
        <v>21.59</v>
      </c>
      <c r="AH6" s="198">
        <v>0</v>
      </c>
      <c r="AI6" s="198">
        <v>8.1</v>
      </c>
      <c r="AJ6" s="198">
        <v>0</v>
      </c>
      <c r="AK6" s="198">
        <v>50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4.96</v>
      </c>
      <c r="L7" s="198">
        <v>210</v>
      </c>
      <c r="M7" s="198">
        <v>27.13</v>
      </c>
      <c r="N7" s="198">
        <v>34.83</v>
      </c>
      <c r="O7" s="198">
        <v>0</v>
      </c>
      <c r="P7" s="198">
        <v>14.42</v>
      </c>
      <c r="Q7" s="198">
        <v>0</v>
      </c>
      <c r="R7" s="198">
        <v>6.53</v>
      </c>
      <c r="S7" s="198">
        <v>4.09</v>
      </c>
      <c r="T7" s="198">
        <v>0</v>
      </c>
      <c r="U7" s="198">
        <v>20.6</v>
      </c>
      <c r="V7" s="198">
        <v>0</v>
      </c>
      <c r="W7" s="198">
        <v>4.8</v>
      </c>
      <c r="X7" s="198">
        <v>14.42</v>
      </c>
      <c r="Y7" s="198">
        <v>0</v>
      </c>
      <c r="Z7" s="198">
        <v>38.44</v>
      </c>
      <c r="AA7" s="198">
        <v>7.69</v>
      </c>
      <c r="AB7" s="198">
        <v>0</v>
      </c>
      <c r="AC7" s="198">
        <v>15</v>
      </c>
      <c r="AD7" s="198">
        <v>0</v>
      </c>
      <c r="AE7" s="198">
        <v>0</v>
      </c>
      <c r="AF7" s="198">
        <v>0</v>
      </c>
      <c r="AG7" s="198">
        <v>21.59</v>
      </c>
      <c r="AH7" s="198">
        <v>0</v>
      </c>
      <c r="AI7" s="198">
        <v>8.68</v>
      </c>
      <c r="AJ7" s="198">
        <v>0</v>
      </c>
      <c r="AK7" s="198">
        <v>50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4.96</v>
      </c>
      <c r="L8" s="198">
        <v>210</v>
      </c>
      <c r="M8" s="198">
        <v>27.13</v>
      </c>
      <c r="N8" s="198">
        <v>34.83</v>
      </c>
      <c r="O8" s="198">
        <v>0</v>
      </c>
      <c r="P8" s="198">
        <v>14.42</v>
      </c>
      <c r="Q8" s="198">
        <v>0</v>
      </c>
      <c r="R8" s="198">
        <v>6.53</v>
      </c>
      <c r="S8" s="198">
        <v>4.09</v>
      </c>
      <c r="T8" s="198">
        <v>0</v>
      </c>
      <c r="U8" s="198">
        <v>20.6</v>
      </c>
      <c r="V8" s="198">
        <v>0</v>
      </c>
      <c r="W8" s="198">
        <v>4.8</v>
      </c>
      <c r="X8" s="198">
        <v>14.42</v>
      </c>
      <c r="Y8" s="198">
        <v>0</v>
      </c>
      <c r="Z8" s="198">
        <v>38.44</v>
      </c>
      <c r="AA8" s="198">
        <v>7.69</v>
      </c>
      <c r="AB8" s="198">
        <v>0</v>
      </c>
      <c r="AC8" s="198">
        <v>15</v>
      </c>
      <c r="AD8" s="198">
        <v>0</v>
      </c>
      <c r="AE8" s="198">
        <v>0</v>
      </c>
      <c r="AF8" s="198">
        <v>0</v>
      </c>
      <c r="AG8" s="198">
        <v>21.59</v>
      </c>
      <c r="AH8" s="198">
        <v>0</v>
      </c>
      <c r="AI8" s="198">
        <v>8.68</v>
      </c>
      <c r="AJ8" s="198">
        <v>0</v>
      </c>
      <c r="AK8" s="198">
        <v>50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4.96</v>
      </c>
      <c r="L9" s="198">
        <v>210</v>
      </c>
      <c r="M9" s="198">
        <v>27.13</v>
      </c>
      <c r="N9" s="198">
        <v>34.83</v>
      </c>
      <c r="O9" s="198">
        <v>0</v>
      </c>
      <c r="P9" s="198">
        <v>14.42</v>
      </c>
      <c r="Q9" s="198">
        <v>0</v>
      </c>
      <c r="R9" s="198">
        <v>6.53</v>
      </c>
      <c r="S9" s="198">
        <v>4.09</v>
      </c>
      <c r="T9" s="198">
        <v>0</v>
      </c>
      <c r="U9" s="198">
        <v>20.6</v>
      </c>
      <c r="V9" s="198">
        <v>0</v>
      </c>
      <c r="W9" s="198">
        <v>4.8</v>
      </c>
      <c r="X9" s="198">
        <v>14.42</v>
      </c>
      <c r="Y9" s="198">
        <v>0</v>
      </c>
      <c r="Z9" s="198">
        <v>38.44</v>
      </c>
      <c r="AA9" s="198">
        <v>7.69</v>
      </c>
      <c r="AB9" s="198">
        <v>0</v>
      </c>
      <c r="AC9" s="198">
        <v>15</v>
      </c>
      <c r="AD9" s="198">
        <v>0</v>
      </c>
      <c r="AE9" s="198">
        <v>0</v>
      </c>
      <c r="AF9" s="198">
        <v>0</v>
      </c>
      <c r="AG9" s="198">
        <v>21.59</v>
      </c>
      <c r="AH9" s="198">
        <v>0</v>
      </c>
      <c r="AI9" s="198">
        <v>8.68</v>
      </c>
      <c r="AJ9" s="198">
        <v>0</v>
      </c>
      <c r="AK9" s="198">
        <v>50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4.96</v>
      </c>
      <c r="L10" s="198">
        <v>210</v>
      </c>
      <c r="M10" s="198">
        <v>27.13</v>
      </c>
      <c r="N10" s="198">
        <v>34.83</v>
      </c>
      <c r="O10" s="198">
        <v>0</v>
      </c>
      <c r="P10" s="198">
        <v>14.42</v>
      </c>
      <c r="Q10" s="198">
        <v>0</v>
      </c>
      <c r="R10" s="198">
        <v>6.53</v>
      </c>
      <c r="S10" s="198">
        <v>4.09</v>
      </c>
      <c r="T10" s="198">
        <v>0</v>
      </c>
      <c r="U10" s="198">
        <v>20.6</v>
      </c>
      <c r="V10" s="198">
        <v>0</v>
      </c>
      <c r="W10" s="198">
        <v>4.8</v>
      </c>
      <c r="X10" s="198">
        <v>14.42</v>
      </c>
      <c r="Y10" s="198">
        <v>0</v>
      </c>
      <c r="Z10" s="198">
        <v>38.44</v>
      </c>
      <c r="AA10" s="198">
        <v>7.69</v>
      </c>
      <c r="AB10" s="198">
        <v>0</v>
      </c>
      <c r="AC10" s="198">
        <v>15</v>
      </c>
      <c r="AD10" s="198">
        <v>0</v>
      </c>
      <c r="AE10" s="198">
        <v>0</v>
      </c>
      <c r="AF10" s="198">
        <v>0</v>
      </c>
      <c r="AG10" s="198">
        <v>21.59</v>
      </c>
      <c r="AH10" s="198">
        <v>0</v>
      </c>
      <c r="AI10" s="198">
        <v>8.68</v>
      </c>
      <c r="AJ10" s="198">
        <v>0</v>
      </c>
      <c r="AK10" s="198">
        <v>50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4.96</v>
      </c>
      <c r="L11" s="198">
        <v>210</v>
      </c>
      <c r="M11" s="198">
        <v>27.13</v>
      </c>
      <c r="N11" s="198">
        <v>34.83</v>
      </c>
      <c r="O11" s="198">
        <v>0</v>
      </c>
      <c r="P11" s="198">
        <v>14.42</v>
      </c>
      <c r="Q11" s="198">
        <v>0</v>
      </c>
      <c r="R11" s="198">
        <v>6.53</v>
      </c>
      <c r="S11" s="198">
        <v>3.96</v>
      </c>
      <c r="T11" s="198">
        <v>0</v>
      </c>
      <c r="U11" s="198">
        <v>20.6</v>
      </c>
      <c r="V11" s="198">
        <v>0</v>
      </c>
      <c r="W11" s="198">
        <v>4.8</v>
      </c>
      <c r="X11" s="198">
        <v>14.42</v>
      </c>
      <c r="Y11" s="198">
        <v>0</v>
      </c>
      <c r="Z11" s="198">
        <v>38.44</v>
      </c>
      <c r="AA11" s="198">
        <v>7.69</v>
      </c>
      <c r="AB11" s="198">
        <v>0</v>
      </c>
      <c r="AC11" s="198">
        <v>15</v>
      </c>
      <c r="AD11" s="198">
        <v>0</v>
      </c>
      <c r="AE11" s="198">
        <v>0</v>
      </c>
      <c r="AF11" s="198">
        <v>0</v>
      </c>
      <c r="AG11" s="198">
        <v>21.59</v>
      </c>
      <c r="AH11" s="198">
        <v>0</v>
      </c>
      <c r="AI11" s="198">
        <v>8.68</v>
      </c>
      <c r="AJ11" s="198">
        <v>0</v>
      </c>
      <c r="AK11" s="198">
        <v>50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4.96</v>
      </c>
      <c r="L12" s="198">
        <v>210</v>
      </c>
      <c r="M12" s="198">
        <v>27.13</v>
      </c>
      <c r="N12" s="198">
        <v>34.83</v>
      </c>
      <c r="O12" s="198">
        <v>0</v>
      </c>
      <c r="P12" s="198">
        <v>14.42</v>
      </c>
      <c r="Q12" s="198">
        <v>0</v>
      </c>
      <c r="R12" s="198">
        <v>6.53</v>
      </c>
      <c r="S12" s="198">
        <v>3.96</v>
      </c>
      <c r="T12" s="198">
        <v>0</v>
      </c>
      <c r="U12" s="198">
        <v>20.6</v>
      </c>
      <c r="V12" s="198">
        <v>0</v>
      </c>
      <c r="W12" s="198">
        <v>4.8</v>
      </c>
      <c r="X12" s="198">
        <v>14.42</v>
      </c>
      <c r="Y12" s="198">
        <v>0</v>
      </c>
      <c r="Z12" s="198">
        <v>38.44</v>
      </c>
      <c r="AA12" s="198">
        <v>7.69</v>
      </c>
      <c r="AB12" s="198">
        <v>0</v>
      </c>
      <c r="AC12" s="198">
        <v>15</v>
      </c>
      <c r="AD12" s="198">
        <v>0</v>
      </c>
      <c r="AE12" s="198">
        <v>0</v>
      </c>
      <c r="AF12" s="198">
        <v>0</v>
      </c>
      <c r="AG12" s="198">
        <v>21.59</v>
      </c>
      <c r="AH12" s="198">
        <v>0</v>
      </c>
      <c r="AI12" s="198">
        <v>9.25</v>
      </c>
      <c r="AJ12" s="198">
        <v>0</v>
      </c>
      <c r="AK12" s="198">
        <v>50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4.96</v>
      </c>
      <c r="L13" s="198">
        <v>210</v>
      </c>
      <c r="M13" s="198">
        <v>27.13</v>
      </c>
      <c r="N13" s="198">
        <v>34.83</v>
      </c>
      <c r="O13" s="198">
        <v>0</v>
      </c>
      <c r="P13" s="198">
        <v>14.42</v>
      </c>
      <c r="Q13" s="198">
        <v>0</v>
      </c>
      <c r="R13" s="198">
        <v>6.53</v>
      </c>
      <c r="S13" s="198">
        <v>3.96</v>
      </c>
      <c r="T13" s="198">
        <v>0</v>
      </c>
      <c r="U13" s="198">
        <v>20.6</v>
      </c>
      <c r="V13" s="198">
        <v>0</v>
      </c>
      <c r="W13" s="198">
        <v>4.8</v>
      </c>
      <c r="X13" s="198">
        <v>14.42</v>
      </c>
      <c r="Y13" s="198">
        <v>0</v>
      </c>
      <c r="Z13" s="198">
        <v>38.44</v>
      </c>
      <c r="AA13" s="198">
        <v>7.69</v>
      </c>
      <c r="AB13" s="198">
        <v>0</v>
      </c>
      <c r="AC13" s="198">
        <v>15</v>
      </c>
      <c r="AD13" s="198">
        <v>0</v>
      </c>
      <c r="AE13" s="198">
        <v>0</v>
      </c>
      <c r="AF13" s="198">
        <v>0</v>
      </c>
      <c r="AG13" s="198">
        <v>21.59</v>
      </c>
      <c r="AH13" s="198">
        <v>0</v>
      </c>
      <c r="AI13" s="198">
        <v>8.1</v>
      </c>
      <c r="AJ13" s="198">
        <v>0</v>
      </c>
      <c r="AK13" s="198">
        <v>50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4.96</v>
      </c>
      <c r="L14" s="198">
        <v>210</v>
      </c>
      <c r="M14" s="198">
        <v>27.13</v>
      </c>
      <c r="N14" s="198">
        <v>34.83</v>
      </c>
      <c r="O14" s="198">
        <v>0</v>
      </c>
      <c r="P14" s="198">
        <v>14.42</v>
      </c>
      <c r="Q14" s="198">
        <v>0</v>
      </c>
      <c r="R14" s="198">
        <v>6.53</v>
      </c>
      <c r="S14" s="198">
        <v>3.96</v>
      </c>
      <c r="T14" s="198">
        <v>0</v>
      </c>
      <c r="U14" s="198">
        <v>20.6</v>
      </c>
      <c r="V14" s="198">
        <v>0</v>
      </c>
      <c r="W14" s="198">
        <v>4.8</v>
      </c>
      <c r="X14" s="198">
        <v>14.42</v>
      </c>
      <c r="Y14" s="198">
        <v>0</v>
      </c>
      <c r="Z14" s="198">
        <v>38.44</v>
      </c>
      <c r="AA14" s="198">
        <v>7.69</v>
      </c>
      <c r="AB14" s="198">
        <v>0</v>
      </c>
      <c r="AC14" s="198">
        <v>15</v>
      </c>
      <c r="AD14" s="198">
        <v>0</v>
      </c>
      <c r="AE14" s="198">
        <v>0</v>
      </c>
      <c r="AF14" s="198">
        <v>0</v>
      </c>
      <c r="AG14" s="198">
        <v>21.59</v>
      </c>
      <c r="AH14" s="198">
        <v>0</v>
      </c>
      <c r="AI14" s="198">
        <v>8.68</v>
      </c>
      <c r="AJ14" s="198">
        <v>0</v>
      </c>
      <c r="AK14" s="198">
        <v>50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4.96</v>
      </c>
      <c r="L15" s="198">
        <v>210</v>
      </c>
      <c r="M15" s="198">
        <v>27.13</v>
      </c>
      <c r="N15" s="198">
        <v>34.83</v>
      </c>
      <c r="O15" s="198">
        <v>0</v>
      </c>
      <c r="P15" s="198">
        <v>14.42</v>
      </c>
      <c r="Q15" s="198">
        <v>0</v>
      </c>
      <c r="R15" s="198">
        <v>6.53</v>
      </c>
      <c r="S15" s="198">
        <v>3.96</v>
      </c>
      <c r="T15" s="198">
        <v>0</v>
      </c>
      <c r="U15" s="198">
        <v>20.6</v>
      </c>
      <c r="V15" s="198">
        <v>0</v>
      </c>
      <c r="W15" s="198">
        <v>4.8</v>
      </c>
      <c r="X15" s="198">
        <v>14.42</v>
      </c>
      <c r="Y15" s="198">
        <v>0</v>
      </c>
      <c r="Z15" s="198">
        <v>38.44</v>
      </c>
      <c r="AA15" s="198">
        <v>7.69</v>
      </c>
      <c r="AB15" s="198">
        <v>0</v>
      </c>
      <c r="AC15" s="198">
        <v>15</v>
      </c>
      <c r="AD15" s="198">
        <v>0</v>
      </c>
      <c r="AE15" s="198">
        <v>0</v>
      </c>
      <c r="AF15" s="198">
        <v>0</v>
      </c>
      <c r="AG15" s="198">
        <v>21.59</v>
      </c>
      <c r="AH15" s="198">
        <v>0</v>
      </c>
      <c r="AI15" s="198">
        <v>8.68</v>
      </c>
      <c r="AJ15" s="198">
        <v>0</v>
      </c>
      <c r="AK15" s="198">
        <v>50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4.96</v>
      </c>
      <c r="L16" s="198">
        <v>210</v>
      </c>
      <c r="M16" s="198">
        <v>27.13</v>
      </c>
      <c r="N16" s="198">
        <v>34.83</v>
      </c>
      <c r="O16" s="198">
        <v>0</v>
      </c>
      <c r="P16" s="198">
        <v>14.42</v>
      </c>
      <c r="Q16" s="198">
        <v>0</v>
      </c>
      <c r="R16" s="198">
        <v>6.53</v>
      </c>
      <c r="S16" s="198">
        <v>3.96</v>
      </c>
      <c r="T16" s="198">
        <v>0</v>
      </c>
      <c r="U16" s="198">
        <v>20.6</v>
      </c>
      <c r="V16" s="198">
        <v>0</v>
      </c>
      <c r="W16" s="198">
        <v>4.8</v>
      </c>
      <c r="X16" s="198">
        <v>14.42</v>
      </c>
      <c r="Y16" s="198">
        <v>0</v>
      </c>
      <c r="Z16" s="198">
        <v>38.44</v>
      </c>
      <c r="AA16" s="198">
        <v>7.69</v>
      </c>
      <c r="AB16" s="198">
        <v>0</v>
      </c>
      <c r="AC16" s="198">
        <v>15</v>
      </c>
      <c r="AD16" s="198">
        <v>0</v>
      </c>
      <c r="AE16" s="198">
        <v>0</v>
      </c>
      <c r="AF16" s="198">
        <v>0</v>
      </c>
      <c r="AG16" s="198">
        <v>21.59</v>
      </c>
      <c r="AH16" s="198">
        <v>0</v>
      </c>
      <c r="AI16" s="198">
        <v>8.68</v>
      </c>
      <c r="AJ16" s="198">
        <v>0</v>
      </c>
      <c r="AK16" s="198">
        <v>50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4.96</v>
      </c>
      <c r="L17" s="198">
        <v>210</v>
      </c>
      <c r="M17" s="198">
        <v>27.13</v>
      </c>
      <c r="N17" s="198">
        <v>34.83</v>
      </c>
      <c r="O17" s="198">
        <v>0</v>
      </c>
      <c r="P17" s="198">
        <v>14.42</v>
      </c>
      <c r="Q17" s="198">
        <v>0</v>
      </c>
      <c r="R17" s="198">
        <v>6.53</v>
      </c>
      <c r="S17" s="198">
        <v>3.96</v>
      </c>
      <c r="T17" s="198">
        <v>0</v>
      </c>
      <c r="U17" s="198">
        <v>20.6</v>
      </c>
      <c r="V17" s="198">
        <v>0</v>
      </c>
      <c r="W17" s="198">
        <v>4.8</v>
      </c>
      <c r="X17" s="198">
        <v>14.42</v>
      </c>
      <c r="Y17" s="198">
        <v>0</v>
      </c>
      <c r="Z17" s="198">
        <v>38.44</v>
      </c>
      <c r="AA17" s="198">
        <v>7.69</v>
      </c>
      <c r="AB17" s="198">
        <v>0</v>
      </c>
      <c r="AC17" s="198">
        <v>15</v>
      </c>
      <c r="AD17" s="198">
        <v>0</v>
      </c>
      <c r="AE17" s="198">
        <v>0</v>
      </c>
      <c r="AF17" s="198">
        <v>0</v>
      </c>
      <c r="AG17" s="198">
        <v>21.59</v>
      </c>
      <c r="AH17" s="198">
        <v>0</v>
      </c>
      <c r="AI17" s="198">
        <v>8.68</v>
      </c>
      <c r="AJ17" s="198">
        <v>0</v>
      </c>
      <c r="AK17" s="198">
        <v>50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4.96</v>
      </c>
      <c r="L18" s="198">
        <v>210</v>
      </c>
      <c r="M18" s="198">
        <v>27.13</v>
      </c>
      <c r="N18" s="198">
        <v>34.83</v>
      </c>
      <c r="O18" s="198">
        <v>0</v>
      </c>
      <c r="P18" s="198">
        <v>14.42</v>
      </c>
      <c r="Q18" s="198">
        <v>0</v>
      </c>
      <c r="R18" s="198">
        <v>6.53</v>
      </c>
      <c r="S18" s="198">
        <v>3.96</v>
      </c>
      <c r="T18" s="198">
        <v>0</v>
      </c>
      <c r="U18" s="198">
        <v>20.6</v>
      </c>
      <c r="V18" s="198">
        <v>0</v>
      </c>
      <c r="W18" s="198">
        <v>4.8</v>
      </c>
      <c r="X18" s="198">
        <v>14.42</v>
      </c>
      <c r="Y18" s="198">
        <v>0</v>
      </c>
      <c r="Z18" s="198">
        <v>38.44</v>
      </c>
      <c r="AA18" s="198">
        <v>7.69</v>
      </c>
      <c r="AB18" s="198">
        <v>0</v>
      </c>
      <c r="AC18" s="198">
        <v>15</v>
      </c>
      <c r="AD18" s="198">
        <v>0</v>
      </c>
      <c r="AE18" s="198">
        <v>0</v>
      </c>
      <c r="AF18" s="198">
        <v>0</v>
      </c>
      <c r="AG18" s="198">
        <v>21.59</v>
      </c>
      <c r="AH18" s="198">
        <v>0</v>
      </c>
      <c r="AI18" s="198">
        <v>8.68</v>
      </c>
      <c r="AJ18" s="198">
        <v>0</v>
      </c>
      <c r="AK18" s="198">
        <v>50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4.96</v>
      </c>
      <c r="L19" s="198">
        <v>210</v>
      </c>
      <c r="M19" s="198">
        <v>27.13</v>
      </c>
      <c r="N19" s="198">
        <v>34.83</v>
      </c>
      <c r="O19" s="198">
        <v>0</v>
      </c>
      <c r="P19" s="198">
        <v>14.42</v>
      </c>
      <c r="Q19" s="198">
        <v>0</v>
      </c>
      <c r="R19" s="198">
        <v>6.53</v>
      </c>
      <c r="S19" s="198">
        <v>3.96</v>
      </c>
      <c r="T19" s="198">
        <v>0</v>
      </c>
      <c r="U19" s="198">
        <v>20.6</v>
      </c>
      <c r="V19" s="198">
        <v>0</v>
      </c>
      <c r="W19" s="198">
        <v>4.8</v>
      </c>
      <c r="X19" s="198">
        <v>14.42</v>
      </c>
      <c r="Y19" s="198">
        <v>0</v>
      </c>
      <c r="Z19" s="198">
        <v>38.44</v>
      </c>
      <c r="AA19" s="198">
        <v>7.69</v>
      </c>
      <c r="AB19" s="198">
        <v>0</v>
      </c>
      <c r="AC19" s="198">
        <v>15</v>
      </c>
      <c r="AD19" s="198">
        <v>0</v>
      </c>
      <c r="AE19" s="198">
        <v>0</v>
      </c>
      <c r="AF19" s="198">
        <v>0</v>
      </c>
      <c r="AG19" s="198">
        <v>21.59</v>
      </c>
      <c r="AH19" s="198">
        <v>0</v>
      </c>
      <c r="AI19" s="198">
        <v>9.25</v>
      </c>
      <c r="AJ19" s="198">
        <v>0</v>
      </c>
      <c r="AK19" s="198">
        <v>50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4.96</v>
      </c>
      <c r="L20" s="198">
        <v>210</v>
      </c>
      <c r="M20" s="198">
        <v>27.13</v>
      </c>
      <c r="N20" s="198">
        <v>34.83</v>
      </c>
      <c r="O20" s="198">
        <v>0</v>
      </c>
      <c r="P20" s="198">
        <v>14.42</v>
      </c>
      <c r="Q20" s="198">
        <v>0</v>
      </c>
      <c r="R20" s="198">
        <v>6.53</v>
      </c>
      <c r="S20" s="198">
        <v>3.96</v>
      </c>
      <c r="T20" s="198">
        <v>0</v>
      </c>
      <c r="U20" s="198">
        <v>20.6</v>
      </c>
      <c r="V20" s="198">
        <v>0</v>
      </c>
      <c r="W20" s="198">
        <v>4.8</v>
      </c>
      <c r="X20" s="198">
        <v>14.42</v>
      </c>
      <c r="Y20" s="198">
        <v>0</v>
      </c>
      <c r="Z20" s="198">
        <v>38.44</v>
      </c>
      <c r="AA20" s="198">
        <v>7.69</v>
      </c>
      <c r="AB20" s="198">
        <v>0</v>
      </c>
      <c r="AC20" s="198">
        <v>15</v>
      </c>
      <c r="AD20" s="198">
        <v>0</v>
      </c>
      <c r="AE20" s="198">
        <v>0</v>
      </c>
      <c r="AF20" s="198">
        <v>0</v>
      </c>
      <c r="AG20" s="198">
        <v>21.59</v>
      </c>
      <c r="AH20" s="198">
        <v>0</v>
      </c>
      <c r="AI20" s="198">
        <v>8.1</v>
      </c>
      <c r="AJ20" s="198">
        <v>0</v>
      </c>
      <c r="AK20" s="198">
        <v>50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4.96</v>
      </c>
      <c r="L21" s="198">
        <v>210</v>
      </c>
      <c r="M21" s="198">
        <v>27.13</v>
      </c>
      <c r="N21" s="198">
        <v>34.83</v>
      </c>
      <c r="O21" s="198">
        <v>0</v>
      </c>
      <c r="P21" s="198">
        <v>14.42</v>
      </c>
      <c r="Q21" s="198">
        <v>0</v>
      </c>
      <c r="R21" s="198">
        <v>6.53</v>
      </c>
      <c r="S21" s="198">
        <v>4.09</v>
      </c>
      <c r="T21" s="198">
        <v>0</v>
      </c>
      <c r="U21" s="198">
        <v>20.6</v>
      </c>
      <c r="V21" s="198">
        <v>0</v>
      </c>
      <c r="W21" s="198">
        <v>4.8</v>
      </c>
      <c r="X21" s="198">
        <v>14.42</v>
      </c>
      <c r="Y21" s="198">
        <v>0</v>
      </c>
      <c r="Z21" s="198">
        <v>38.44</v>
      </c>
      <c r="AA21" s="198">
        <v>7.69</v>
      </c>
      <c r="AB21" s="198">
        <v>0</v>
      </c>
      <c r="AC21" s="198">
        <v>15</v>
      </c>
      <c r="AD21" s="198">
        <v>0</v>
      </c>
      <c r="AE21" s="198">
        <v>0</v>
      </c>
      <c r="AF21" s="198">
        <v>0</v>
      </c>
      <c r="AG21" s="198">
        <v>21.59</v>
      </c>
      <c r="AH21" s="198">
        <v>0</v>
      </c>
      <c r="AI21" s="198">
        <v>8.68</v>
      </c>
      <c r="AJ21" s="198">
        <v>0</v>
      </c>
      <c r="AK21" s="198">
        <v>50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4.96</v>
      </c>
      <c r="L22" s="198">
        <v>210</v>
      </c>
      <c r="M22" s="198">
        <v>27.13</v>
      </c>
      <c r="N22" s="198">
        <v>34.83</v>
      </c>
      <c r="O22" s="198">
        <v>0</v>
      </c>
      <c r="P22" s="198">
        <v>14.42</v>
      </c>
      <c r="Q22" s="198">
        <v>0</v>
      </c>
      <c r="R22" s="198">
        <v>6.53</v>
      </c>
      <c r="S22" s="198">
        <v>4.09</v>
      </c>
      <c r="T22" s="198">
        <v>0</v>
      </c>
      <c r="U22" s="198">
        <v>20.6</v>
      </c>
      <c r="V22" s="198">
        <v>0</v>
      </c>
      <c r="W22" s="198">
        <v>4.8</v>
      </c>
      <c r="X22" s="198">
        <v>14.42</v>
      </c>
      <c r="Y22" s="198">
        <v>0</v>
      </c>
      <c r="Z22" s="198">
        <v>38.44</v>
      </c>
      <c r="AA22" s="198">
        <v>7.69</v>
      </c>
      <c r="AB22" s="198">
        <v>0</v>
      </c>
      <c r="AC22" s="198">
        <v>15</v>
      </c>
      <c r="AD22" s="198">
        <v>0</v>
      </c>
      <c r="AE22" s="198">
        <v>0</v>
      </c>
      <c r="AF22" s="198">
        <v>0</v>
      </c>
      <c r="AG22" s="198">
        <v>21.59</v>
      </c>
      <c r="AH22" s="198">
        <v>0</v>
      </c>
      <c r="AI22" s="198">
        <v>8.68</v>
      </c>
      <c r="AJ22" s="198">
        <v>0</v>
      </c>
      <c r="AK22" s="198">
        <v>50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4.96</v>
      </c>
      <c r="L23" s="198">
        <v>210</v>
      </c>
      <c r="M23" s="198">
        <v>27.13</v>
      </c>
      <c r="N23" s="198">
        <v>34.83</v>
      </c>
      <c r="O23" s="198">
        <v>0</v>
      </c>
      <c r="P23" s="198">
        <v>14.42</v>
      </c>
      <c r="Q23" s="198">
        <v>0</v>
      </c>
      <c r="R23" s="198">
        <v>6.07</v>
      </c>
      <c r="S23" s="198">
        <v>3.91</v>
      </c>
      <c r="T23" s="198">
        <v>0</v>
      </c>
      <c r="U23" s="198">
        <v>20.6</v>
      </c>
      <c r="V23" s="198">
        <v>0</v>
      </c>
      <c r="W23" s="198">
        <v>4.8</v>
      </c>
      <c r="X23" s="198">
        <v>14.42</v>
      </c>
      <c r="Y23" s="198">
        <v>0</v>
      </c>
      <c r="Z23" s="198">
        <v>38.44</v>
      </c>
      <c r="AA23" s="198">
        <v>7.69</v>
      </c>
      <c r="AB23" s="198">
        <v>0</v>
      </c>
      <c r="AC23" s="198">
        <v>15</v>
      </c>
      <c r="AD23" s="198">
        <v>0</v>
      </c>
      <c r="AE23" s="198">
        <v>0</v>
      </c>
      <c r="AF23" s="198">
        <v>0</v>
      </c>
      <c r="AG23" s="198">
        <v>21.59</v>
      </c>
      <c r="AH23" s="198">
        <v>0</v>
      </c>
      <c r="AI23" s="198">
        <v>8.68</v>
      </c>
      <c r="AJ23" s="198">
        <v>0</v>
      </c>
      <c r="AK23" s="198">
        <v>50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4.96</v>
      </c>
      <c r="L24" s="198">
        <v>210</v>
      </c>
      <c r="M24" s="198">
        <v>27.13</v>
      </c>
      <c r="N24" s="198">
        <v>34.01</v>
      </c>
      <c r="O24" s="198">
        <v>0</v>
      </c>
      <c r="P24" s="198">
        <v>14.42</v>
      </c>
      <c r="Q24" s="198">
        <v>0</v>
      </c>
      <c r="R24" s="198">
        <v>6.07</v>
      </c>
      <c r="S24" s="198">
        <v>3.91</v>
      </c>
      <c r="T24" s="198">
        <v>0</v>
      </c>
      <c r="U24" s="198">
        <v>20.6</v>
      </c>
      <c r="V24" s="198">
        <v>0</v>
      </c>
      <c r="W24" s="198">
        <v>4.8</v>
      </c>
      <c r="X24" s="198">
        <v>14.42</v>
      </c>
      <c r="Y24" s="198">
        <v>0</v>
      </c>
      <c r="Z24" s="198">
        <v>38.44</v>
      </c>
      <c r="AA24" s="198">
        <v>7.69</v>
      </c>
      <c r="AB24" s="198">
        <v>0</v>
      </c>
      <c r="AC24" s="198">
        <v>15</v>
      </c>
      <c r="AD24" s="198">
        <v>0</v>
      </c>
      <c r="AE24" s="198">
        <v>0</v>
      </c>
      <c r="AF24" s="198">
        <v>0</v>
      </c>
      <c r="AG24" s="198">
        <v>21.59</v>
      </c>
      <c r="AH24" s="198">
        <v>0</v>
      </c>
      <c r="AI24" s="198">
        <v>8.68</v>
      </c>
      <c r="AJ24" s="198">
        <v>0</v>
      </c>
      <c r="AK24" s="198">
        <v>50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4.96</v>
      </c>
      <c r="L25" s="198">
        <v>210</v>
      </c>
      <c r="M25" s="198">
        <v>27.13</v>
      </c>
      <c r="N25" s="198">
        <v>34.83</v>
      </c>
      <c r="O25" s="198">
        <v>0</v>
      </c>
      <c r="P25" s="198">
        <v>14.64</v>
      </c>
      <c r="Q25" s="198">
        <v>0</v>
      </c>
      <c r="R25" s="198">
        <v>6.07</v>
      </c>
      <c r="S25" s="198">
        <v>3.91</v>
      </c>
      <c r="T25" s="198">
        <v>0</v>
      </c>
      <c r="U25" s="198">
        <v>20.6</v>
      </c>
      <c r="V25" s="198">
        <v>0</v>
      </c>
      <c r="W25" s="198">
        <v>4.8</v>
      </c>
      <c r="X25" s="198">
        <v>14.42</v>
      </c>
      <c r="Y25" s="198">
        <v>0</v>
      </c>
      <c r="Z25" s="198">
        <v>38.44</v>
      </c>
      <c r="AA25" s="198">
        <v>7.69</v>
      </c>
      <c r="AB25" s="198">
        <v>0</v>
      </c>
      <c r="AC25" s="198">
        <v>15</v>
      </c>
      <c r="AD25" s="198">
        <v>0</v>
      </c>
      <c r="AE25" s="198">
        <v>0</v>
      </c>
      <c r="AF25" s="198">
        <v>0</v>
      </c>
      <c r="AG25" s="198">
        <v>21.59</v>
      </c>
      <c r="AH25" s="198">
        <v>0</v>
      </c>
      <c r="AI25" s="198">
        <v>8.68</v>
      </c>
      <c r="AJ25" s="198">
        <v>0</v>
      </c>
      <c r="AK25" s="198">
        <v>50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9.23</v>
      </c>
      <c r="L26" s="198">
        <v>230</v>
      </c>
      <c r="M26" s="198">
        <v>27.13</v>
      </c>
      <c r="N26" s="198">
        <v>34.83</v>
      </c>
      <c r="O26" s="198">
        <v>0</v>
      </c>
      <c r="P26" s="198">
        <v>41.03</v>
      </c>
      <c r="Q26" s="198">
        <v>6.43</v>
      </c>
      <c r="R26" s="198">
        <v>12.5</v>
      </c>
      <c r="S26" s="198">
        <v>7.78</v>
      </c>
      <c r="T26" s="198">
        <v>0</v>
      </c>
      <c r="U26" s="198">
        <v>20.6</v>
      </c>
      <c r="V26" s="198">
        <v>4.13</v>
      </c>
      <c r="W26" s="198">
        <v>13.45</v>
      </c>
      <c r="X26" s="198">
        <v>43.5</v>
      </c>
      <c r="Y26" s="198">
        <v>0</v>
      </c>
      <c r="Z26" s="198">
        <v>79.790000000000006</v>
      </c>
      <c r="AA26" s="198">
        <v>22.41</v>
      </c>
      <c r="AB26" s="198">
        <v>0</v>
      </c>
      <c r="AC26" s="198">
        <v>15</v>
      </c>
      <c r="AD26" s="198">
        <v>0</v>
      </c>
      <c r="AE26" s="198">
        <v>0</v>
      </c>
      <c r="AF26" s="198">
        <v>0</v>
      </c>
      <c r="AG26" s="198">
        <v>21.59</v>
      </c>
      <c r="AH26" s="198">
        <v>0</v>
      </c>
      <c r="AI26" s="198">
        <v>9.25</v>
      </c>
      <c r="AJ26" s="198">
        <v>0</v>
      </c>
      <c r="AK26" s="198">
        <v>69.599999999999994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9.0399999999999991</v>
      </c>
      <c r="L27" s="198">
        <v>250</v>
      </c>
      <c r="M27" s="198">
        <v>27.13</v>
      </c>
      <c r="N27" s="198">
        <v>34.83</v>
      </c>
      <c r="O27" s="198">
        <v>0</v>
      </c>
      <c r="P27" s="198">
        <v>40.25</v>
      </c>
      <c r="Q27" s="198">
        <v>6.16</v>
      </c>
      <c r="R27" s="198">
        <v>10.07</v>
      </c>
      <c r="S27" s="198">
        <v>6.47</v>
      </c>
      <c r="T27" s="198">
        <v>0</v>
      </c>
      <c r="U27" s="198">
        <v>20.6</v>
      </c>
      <c r="V27" s="198">
        <v>5.35</v>
      </c>
      <c r="W27" s="198">
        <v>13.46</v>
      </c>
      <c r="X27" s="198">
        <v>43.5</v>
      </c>
      <c r="Y27" s="198">
        <v>0</v>
      </c>
      <c r="Z27" s="198">
        <v>79.790000000000006</v>
      </c>
      <c r="AA27" s="198">
        <v>22.41</v>
      </c>
      <c r="AB27" s="198">
        <v>0</v>
      </c>
      <c r="AC27" s="198">
        <v>15</v>
      </c>
      <c r="AD27" s="198">
        <v>0</v>
      </c>
      <c r="AE27" s="198">
        <v>0</v>
      </c>
      <c r="AF27" s="198">
        <v>0</v>
      </c>
      <c r="AG27" s="198">
        <v>22.17</v>
      </c>
      <c r="AH27" s="198">
        <v>0</v>
      </c>
      <c r="AI27" s="198">
        <v>8.1</v>
      </c>
      <c r="AJ27" s="198">
        <v>0</v>
      </c>
      <c r="AK27" s="198">
        <v>65.88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4.8099999999999996</v>
      </c>
      <c r="L28" s="198">
        <v>210</v>
      </c>
      <c r="M28" s="198">
        <v>27.13</v>
      </c>
      <c r="N28" s="198">
        <v>34.83</v>
      </c>
      <c r="O28" s="198">
        <v>0</v>
      </c>
      <c r="P28" s="198">
        <v>40.25</v>
      </c>
      <c r="Q28" s="198">
        <v>6.43</v>
      </c>
      <c r="R28" s="198">
        <v>12.16</v>
      </c>
      <c r="S28" s="198">
        <v>7.71</v>
      </c>
      <c r="T28" s="198">
        <v>0</v>
      </c>
      <c r="U28" s="198">
        <v>20.6</v>
      </c>
      <c r="V28" s="198">
        <v>5.35</v>
      </c>
      <c r="W28" s="198">
        <v>13.46</v>
      </c>
      <c r="X28" s="198">
        <v>43.5</v>
      </c>
      <c r="Y28" s="198">
        <v>0</v>
      </c>
      <c r="Z28" s="198">
        <v>79.790000000000006</v>
      </c>
      <c r="AA28" s="198">
        <v>22.41</v>
      </c>
      <c r="AB28" s="198">
        <v>0</v>
      </c>
      <c r="AC28" s="198">
        <v>15</v>
      </c>
      <c r="AD28" s="198">
        <v>0</v>
      </c>
      <c r="AE28" s="198">
        <v>0</v>
      </c>
      <c r="AF28" s="198">
        <v>0</v>
      </c>
      <c r="AG28" s="198">
        <v>22.17</v>
      </c>
      <c r="AH28" s="198">
        <v>0</v>
      </c>
      <c r="AI28" s="198">
        <v>8.68</v>
      </c>
      <c r="AJ28" s="198">
        <v>0</v>
      </c>
      <c r="AK28" s="198">
        <v>65.88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4.34</v>
      </c>
      <c r="L29" s="198">
        <v>210</v>
      </c>
      <c r="M29" s="198">
        <v>27.13</v>
      </c>
      <c r="N29" s="198">
        <v>34.83</v>
      </c>
      <c r="O29" s="198">
        <v>0</v>
      </c>
      <c r="P29" s="198">
        <v>39.369999999999997</v>
      </c>
      <c r="Q29" s="198">
        <v>6.43</v>
      </c>
      <c r="R29" s="198">
        <v>12.5</v>
      </c>
      <c r="S29" s="198">
        <v>7.78</v>
      </c>
      <c r="T29" s="198">
        <v>0</v>
      </c>
      <c r="U29" s="198">
        <v>20.6</v>
      </c>
      <c r="V29" s="198">
        <v>5.35</v>
      </c>
      <c r="W29" s="198">
        <v>13.46</v>
      </c>
      <c r="X29" s="198">
        <v>43.5</v>
      </c>
      <c r="Y29" s="198">
        <v>0</v>
      </c>
      <c r="Z29" s="198">
        <v>79.790000000000006</v>
      </c>
      <c r="AA29" s="198">
        <v>22.41</v>
      </c>
      <c r="AB29" s="198">
        <v>0</v>
      </c>
      <c r="AC29" s="198">
        <v>15</v>
      </c>
      <c r="AD29" s="198">
        <v>0</v>
      </c>
      <c r="AE29" s="198">
        <v>0</v>
      </c>
      <c r="AF29" s="198">
        <v>0</v>
      </c>
      <c r="AG29" s="198">
        <v>22.17</v>
      </c>
      <c r="AH29" s="198">
        <v>0</v>
      </c>
      <c r="AI29" s="198">
        <v>8.68</v>
      </c>
      <c r="AJ29" s="198">
        <v>0</v>
      </c>
      <c r="AK29" s="198">
        <v>66.930000000000007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8.19</v>
      </c>
      <c r="L30" s="198">
        <v>388</v>
      </c>
      <c r="M30" s="198">
        <v>27.13</v>
      </c>
      <c r="N30" s="198">
        <v>34.83</v>
      </c>
      <c r="O30" s="198">
        <v>0</v>
      </c>
      <c r="P30" s="198">
        <v>38.26</v>
      </c>
      <c r="Q30" s="198">
        <v>6.43</v>
      </c>
      <c r="R30" s="198">
        <v>12.5</v>
      </c>
      <c r="S30" s="198">
        <v>7.78</v>
      </c>
      <c r="T30" s="198">
        <v>0</v>
      </c>
      <c r="U30" s="198">
        <v>20.6</v>
      </c>
      <c r="V30" s="198">
        <v>5.35</v>
      </c>
      <c r="W30" s="198">
        <v>13.46</v>
      </c>
      <c r="X30" s="198">
        <v>43.5</v>
      </c>
      <c r="Y30" s="198">
        <v>0</v>
      </c>
      <c r="Z30" s="198">
        <v>79.790000000000006</v>
      </c>
      <c r="AA30" s="198">
        <v>22.41</v>
      </c>
      <c r="AB30" s="198">
        <v>0</v>
      </c>
      <c r="AC30" s="198">
        <v>15</v>
      </c>
      <c r="AD30" s="198">
        <v>0</v>
      </c>
      <c r="AE30" s="198">
        <v>0</v>
      </c>
      <c r="AF30" s="198">
        <v>0</v>
      </c>
      <c r="AG30" s="198">
        <v>22.17</v>
      </c>
      <c r="AH30" s="198">
        <v>0</v>
      </c>
      <c r="AI30" s="198">
        <v>8.68</v>
      </c>
      <c r="AJ30" s="198">
        <v>0</v>
      </c>
      <c r="AK30" s="198">
        <v>66.930000000000007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2.41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9.0399999999999991</v>
      </c>
      <c r="L31" s="198">
        <v>388</v>
      </c>
      <c r="M31" s="198">
        <v>27.13</v>
      </c>
      <c r="N31" s="198">
        <v>34.83</v>
      </c>
      <c r="O31" s="198">
        <v>0</v>
      </c>
      <c r="P31" s="198">
        <v>36.94</v>
      </c>
      <c r="Q31" s="198">
        <v>6.43</v>
      </c>
      <c r="R31" s="198">
        <v>12.5</v>
      </c>
      <c r="S31" s="198">
        <v>7.78</v>
      </c>
      <c r="T31" s="198">
        <v>0</v>
      </c>
      <c r="U31" s="198">
        <v>20.6</v>
      </c>
      <c r="V31" s="198">
        <v>5.35</v>
      </c>
      <c r="W31" s="198">
        <v>13.46</v>
      </c>
      <c r="X31" s="198">
        <v>43.5</v>
      </c>
      <c r="Y31" s="198">
        <v>0</v>
      </c>
      <c r="Z31" s="198">
        <v>79.790000000000006</v>
      </c>
      <c r="AA31" s="198">
        <v>22.41</v>
      </c>
      <c r="AB31" s="198">
        <v>0</v>
      </c>
      <c r="AC31" s="198">
        <v>15</v>
      </c>
      <c r="AD31" s="198">
        <v>0</v>
      </c>
      <c r="AE31" s="198">
        <v>0</v>
      </c>
      <c r="AF31" s="198">
        <v>0</v>
      </c>
      <c r="AG31" s="198">
        <v>22.17</v>
      </c>
      <c r="AH31" s="198">
        <v>0</v>
      </c>
      <c r="AI31" s="198">
        <v>8.68</v>
      </c>
      <c r="AJ31" s="198">
        <v>0</v>
      </c>
      <c r="AK31" s="198">
        <v>65.459999999999994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7.82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9.0399999999999991</v>
      </c>
      <c r="L32" s="198">
        <v>388</v>
      </c>
      <c r="M32" s="198">
        <v>27.13</v>
      </c>
      <c r="N32" s="198">
        <v>34.83</v>
      </c>
      <c r="O32" s="198">
        <v>0</v>
      </c>
      <c r="P32" s="198">
        <v>35.83</v>
      </c>
      <c r="Q32" s="198">
        <v>6.43</v>
      </c>
      <c r="R32" s="198">
        <v>12.5</v>
      </c>
      <c r="S32" s="198">
        <v>7.78</v>
      </c>
      <c r="T32" s="198">
        <v>0</v>
      </c>
      <c r="U32" s="198">
        <v>20.6</v>
      </c>
      <c r="V32" s="198">
        <v>5.35</v>
      </c>
      <c r="W32" s="198">
        <v>13.46</v>
      </c>
      <c r="X32" s="198">
        <v>43.5</v>
      </c>
      <c r="Y32" s="198">
        <v>0</v>
      </c>
      <c r="Z32" s="198">
        <v>79.790000000000006</v>
      </c>
      <c r="AA32" s="198">
        <v>22.41</v>
      </c>
      <c r="AB32" s="198">
        <v>0</v>
      </c>
      <c r="AC32" s="198">
        <v>15</v>
      </c>
      <c r="AD32" s="198">
        <v>0</v>
      </c>
      <c r="AE32" s="198">
        <v>0</v>
      </c>
      <c r="AF32" s="198">
        <v>0</v>
      </c>
      <c r="AG32" s="198">
        <v>22.17</v>
      </c>
      <c r="AH32" s="198">
        <v>0</v>
      </c>
      <c r="AI32" s="198">
        <v>8.68</v>
      </c>
      <c r="AJ32" s="198">
        <v>0</v>
      </c>
      <c r="AK32" s="198">
        <v>65.88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12.64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9.0399999999999991</v>
      </c>
      <c r="L33" s="198">
        <v>388</v>
      </c>
      <c r="M33" s="198">
        <v>27.13</v>
      </c>
      <c r="N33" s="198">
        <v>34.83</v>
      </c>
      <c r="O33" s="198">
        <v>0</v>
      </c>
      <c r="P33" s="198">
        <v>35.83</v>
      </c>
      <c r="Q33" s="198">
        <v>6.43</v>
      </c>
      <c r="R33" s="198">
        <v>12.5</v>
      </c>
      <c r="S33" s="198">
        <v>7.78</v>
      </c>
      <c r="T33" s="198">
        <v>0</v>
      </c>
      <c r="U33" s="198">
        <v>20.6</v>
      </c>
      <c r="V33" s="198">
        <v>5.35</v>
      </c>
      <c r="W33" s="198">
        <v>13.46</v>
      </c>
      <c r="X33" s="198">
        <v>43.5</v>
      </c>
      <c r="Y33" s="198">
        <v>0</v>
      </c>
      <c r="Z33" s="198">
        <v>79.790000000000006</v>
      </c>
      <c r="AA33" s="198">
        <v>22.41</v>
      </c>
      <c r="AB33" s="198">
        <v>0</v>
      </c>
      <c r="AC33" s="198">
        <v>15</v>
      </c>
      <c r="AD33" s="198">
        <v>0</v>
      </c>
      <c r="AE33" s="198">
        <v>0</v>
      </c>
      <c r="AF33" s="198">
        <v>0</v>
      </c>
      <c r="AG33" s="198">
        <v>22.17</v>
      </c>
      <c r="AH33" s="198">
        <v>0</v>
      </c>
      <c r="AI33" s="198">
        <v>30</v>
      </c>
      <c r="AJ33" s="198">
        <v>0</v>
      </c>
      <c r="AK33" s="198">
        <v>65.260000000000005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16.2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9.0399999999999991</v>
      </c>
      <c r="L34" s="198">
        <v>388</v>
      </c>
      <c r="M34" s="198">
        <v>27.13</v>
      </c>
      <c r="N34" s="198">
        <v>34.83</v>
      </c>
      <c r="O34" s="198">
        <v>0</v>
      </c>
      <c r="P34" s="198">
        <v>35.83</v>
      </c>
      <c r="Q34" s="198">
        <v>6.43</v>
      </c>
      <c r="R34" s="198">
        <v>12.5</v>
      </c>
      <c r="S34" s="198">
        <v>7.78</v>
      </c>
      <c r="T34" s="198">
        <v>0</v>
      </c>
      <c r="U34" s="198">
        <v>20.6</v>
      </c>
      <c r="V34" s="198">
        <v>5.35</v>
      </c>
      <c r="W34" s="198">
        <v>13.46</v>
      </c>
      <c r="X34" s="198">
        <v>43.5</v>
      </c>
      <c r="Y34" s="198">
        <v>0</v>
      </c>
      <c r="Z34" s="198">
        <v>79.790000000000006</v>
      </c>
      <c r="AA34" s="198">
        <v>22.41</v>
      </c>
      <c r="AB34" s="198">
        <v>0</v>
      </c>
      <c r="AC34" s="198">
        <v>15</v>
      </c>
      <c r="AD34" s="198">
        <v>0</v>
      </c>
      <c r="AE34" s="198">
        <v>0</v>
      </c>
      <c r="AF34" s="198">
        <v>0</v>
      </c>
      <c r="AG34" s="198">
        <v>22.17</v>
      </c>
      <c r="AH34" s="198">
        <v>0</v>
      </c>
      <c r="AI34" s="198">
        <v>30</v>
      </c>
      <c r="AJ34" s="198">
        <v>0</v>
      </c>
      <c r="AK34" s="198">
        <v>65.260000000000005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16.2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9.0399999999999991</v>
      </c>
      <c r="L35" s="198">
        <v>388</v>
      </c>
      <c r="M35" s="198">
        <v>27.13</v>
      </c>
      <c r="N35" s="198">
        <v>34.83</v>
      </c>
      <c r="O35" s="198">
        <v>0</v>
      </c>
      <c r="P35" s="198">
        <v>35.83</v>
      </c>
      <c r="Q35" s="198">
        <v>6.43</v>
      </c>
      <c r="R35" s="198">
        <v>12.5</v>
      </c>
      <c r="S35" s="198">
        <v>7.78</v>
      </c>
      <c r="T35" s="198">
        <v>0</v>
      </c>
      <c r="U35" s="198">
        <v>20.6</v>
      </c>
      <c r="V35" s="198">
        <v>5.35</v>
      </c>
      <c r="W35" s="198">
        <v>13.46</v>
      </c>
      <c r="X35" s="198">
        <v>43.5</v>
      </c>
      <c r="Y35" s="198">
        <v>0</v>
      </c>
      <c r="Z35" s="198">
        <v>79.790000000000006</v>
      </c>
      <c r="AA35" s="198">
        <v>22.41</v>
      </c>
      <c r="AB35" s="198">
        <v>0</v>
      </c>
      <c r="AC35" s="198">
        <v>15</v>
      </c>
      <c r="AD35" s="198">
        <v>0</v>
      </c>
      <c r="AE35" s="198">
        <v>0</v>
      </c>
      <c r="AF35" s="198">
        <v>0</v>
      </c>
      <c r="AG35" s="198">
        <v>22.17</v>
      </c>
      <c r="AH35" s="198">
        <v>0</v>
      </c>
      <c r="AI35" s="198">
        <v>8.68</v>
      </c>
      <c r="AJ35" s="198">
        <v>0</v>
      </c>
      <c r="AK35" s="198">
        <v>66.08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19.7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9.0399999999999991</v>
      </c>
      <c r="L36" s="198">
        <v>388</v>
      </c>
      <c r="M36" s="198">
        <v>27.13</v>
      </c>
      <c r="N36" s="198">
        <v>34.83</v>
      </c>
      <c r="O36" s="198">
        <v>0</v>
      </c>
      <c r="P36" s="198">
        <v>35.83</v>
      </c>
      <c r="Q36" s="198">
        <v>6.43</v>
      </c>
      <c r="R36" s="198">
        <v>12.5</v>
      </c>
      <c r="S36" s="198">
        <v>7.78</v>
      </c>
      <c r="T36" s="198">
        <v>0</v>
      </c>
      <c r="U36" s="198">
        <v>20.6</v>
      </c>
      <c r="V36" s="198">
        <v>5.35</v>
      </c>
      <c r="W36" s="198">
        <v>13.46</v>
      </c>
      <c r="X36" s="198">
        <v>43.5</v>
      </c>
      <c r="Y36" s="198">
        <v>0</v>
      </c>
      <c r="Z36" s="198">
        <v>79.790000000000006</v>
      </c>
      <c r="AA36" s="198">
        <v>22.41</v>
      </c>
      <c r="AB36" s="198">
        <v>0</v>
      </c>
      <c r="AC36" s="198">
        <v>15</v>
      </c>
      <c r="AD36" s="198">
        <v>0</v>
      </c>
      <c r="AE36" s="198">
        <v>0</v>
      </c>
      <c r="AF36" s="198">
        <v>0</v>
      </c>
      <c r="AG36" s="198">
        <v>22.17</v>
      </c>
      <c r="AH36" s="198">
        <v>0</v>
      </c>
      <c r="AI36" s="198">
        <v>8.68</v>
      </c>
      <c r="AJ36" s="198">
        <v>0</v>
      </c>
      <c r="AK36" s="198">
        <v>65.67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19.7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9.0399999999999991</v>
      </c>
      <c r="L37" s="198">
        <v>388</v>
      </c>
      <c r="M37" s="198">
        <v>27.13</v>
      </c>
      <c r="N37" s="198">
        <v>34.83</v>
      </c>
      <c r="O37" s="198">
        <v>0</v>
      </c>
      <c r="P37" s="198">
        <v>35.83</v>
      </c>
      <c r="Q37" s="198">
        <v>3.37</v>
      </c>
      <c r="R37" s="198">
        <v>12.5</v>
      </c>
      <c r="S37" s="198">
        <v>7.78</v>
      </c>
      <c r="T37" s="198">
        <v>0</v>
      </c>
      <c r="U37" s="198">
        <v>20.6</v>
      </c>
      <c r="V37" s="198">
        <v>5.35</v>
      </c>
      <c r="W37" s="198">
        <v>13.46</v>
      </c>
      <c r="X37" s="198">
        <v>43.5</v>
      </c>
      <c r="Y37" s="198">
        <v>0</v>
      </c>
      <c r="Z37" s="198">
        <v>79.790000000000006</v>
      </c>
      <c r="AA37" s="198">
        <v>22.41</v>
      </c>
      <c r="AB37" s="198">
        <v>0</v>
      </c>
      <c r="AC37" s="198">
        <v>15</v>
      </c>
      <c r="AD37" s="198">
        <v>0</v>
      </c>
      <c r="AE37" s="198">
        <v>0</v>
      </c>
      <c r="AF37" s="198">
        <v>0</v>
      </c>
      <c r="AG37" s="198">
        <v>22.17</v>
      </c>
      <c r="AH37" s="198">
        <v>0</v>
      </c>
      <c r="AI37" s="198">
        <v>8.68</v>
      </c>
      <c r="AJ37" s="198">
        <v>0</v>
      </c>
      <c r="AK37" s="198">
        <v>65.25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19.7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9.0399999999999991</v>
      </c>
      <c r="L38" s="198">
        <v>388</v>
      </c>
      <c r="M38" s="198">
        <v>27.13</v>
      </c>
      <c r="N38" s="198">
        <v>34.83</v>
      </c>
      <c r="O38" s="198">
        <v>0</v>
      </c>
      <c r="P38" s="198">
        <v>35.83</v>
      </c>
      <c r="Q38" s="198">
        <v>3.37</v>
      </c>
      <c r="R38" s="198">
        <v>12.5</v>
      </c>
      <c r="S38" s="198">
        <v>7.78</v>
      </c>
      <c r="T38" s="198">
        <v>0</v>
      </c>
      <c r="U38" s="198">
        <v>20.6</v>
      </c>
      <c r="V38" s="198">
        <v>5.35</v>
      </c>
      <c r="W38" s="198">
        <v>13.46</v>
      </c>
      <c r="X38" s="198">
        <v>43.5</v>
      </c>
      <c r="Y38" s="198">
        <v>0</v>
      </c>
      <c r="Z38" s="198">
        <v>79.790000000000006</v>
      </c>
      <c r="AA38" s="198">
        <v>22.41</v>
      </c>
      <c r="AB38" s="198">
        <v>0</v>
      </c>
      <c r="AC38" s="198">
        <v>15</v>
      </c>
      <c r="AD38" s="198">
        <v>0</v>
      </c>
      <c r="AE38" s="198">
        <v>0</v>
      </c>
      <c r="AF38" s="198">
        <v>0</v>
      </c>
      <c r="AG38" s="198">
        <v>22.17</v>
      </c>
      <c r="AH38" s="198">
        <v>0</v>
      </c>
      <c r="AI38" s="198">
        <v>8.68</v>
      </c>
      <c r="AJ38" s="198">
        <v>0</v>
      </c>
      <c r="AK38" s="198">
        <v>65.67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19.7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9.0399999999999991</v>
      </c>
      <c r="L39" s="198">
        <v>388</v>
      </c>
      <c r="M39" s="198">
        <v>27.13</v>
      </c>
      <c r="N39" s="198">
        <v>34.83</v>
      </c>
      <c r="O39" s="198">
        <v>0</v>
      </c>
      <c r="P39" s="198">
        <v>35.83</v>
      </c>
      <c r="Q39" s="198">
        <v>3.22</v>
      </c>
      <c r="R39" s="198">
        <v>12.5</v>
      </c>
      <c r="S39" s="198">
        <v>7.78</v>
      </c>
      <c r="T39" s="198">
        <v>0</v>
      </c>
      <c r="U39" s="198">
        <v>20.6</v>
      </c>
      <c r="V39" s="198">
        <v>5.35</v>
      </c>
      <c r="W39" s="198">
        <v>13.46</v>
      </c>
      <c r="X39" s="198">
        <v>43.5</v>
      </c>
      <c r="Y39" s="198">
        <v>0</v>
      </c>
      <c r="Z39" s="198">
        <v>79.790000000000006</v>
      </c>
      <c r="AA39" s="198">
        <v>22.41</v>
      </c>
      <c r="AB39" s="198">
        <v>0</v>
      </c>
      <c r="AC39" s="198">
        <v>15</v>
      </c>
      <c r="AD39" s="198">
        <v>0</v>
      </c>
      <c r="AE39" s="198">
        <v>0</v>
      </c>
      <c r="AF39" s="198">
        <v>0</v>
      </c>
      <c r="AG39" s="198">
        <v>22.17</v>
      </c>
      <c r="AH39" s="198">
        <v>0</v>
      </c>
      <c r="AI39" s="198">
        <v>8.68</v>
      </c>
      <c r="AJ39" s="198">
        <v>0</v>
      </c>
      <c r="AK39" s="198">
        <v>65.260000000000005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19.7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9.0399999999999991</v>
      </c>
      <c r="L40" s="198">
        <v>388</v>
      </c>
      <c r="M40" s="198">
        <v>27.13</v>
      </c>
      <c r="N40" s="198">
        <v>34.83</v>
      </c>
      <c r="O40" s="198">
        <v>0</v>
      </c>
      <c r="P40" s="198">
        <v>35.83</v>
      </c>
      <c r="Q40" s="198">
        <v>3.22</v>
      </c>
      <c r="R40" s="198">
        <v>12.5</v>
      </c>
      <c r="S40" s="198">
        <v>7.78</v>
      </c>
      <c r="T40" s="198">
        <v>0</v>
      </c>
      <c r="U40" s="198">
        <v>20.6</v>
      </c>
      <c r="V40" s="198">
        <v>5.35</v>
      </c>
      <c r="W40" s="198">
        <v>13.46</v>
      </c>
      <c r="X40" s="198">
        <v>43.5</v>
      </c>
      <c r="Y40" s="198">
        <v>0</v>
      </c>
      <c r="Z40" s="198">
        <v>79.790000000000006</v>
      </c>
      <c r="AA40" s="198">
        <v>22.41</v>
      </c>
      <c r="AB40" s="198">
        <v>0</v>
      </c>
      <c r="AC40" s="198">
        <v>15</v>
      </c>
      <c r="AD40" s="198">
        <v>0</v>
      </c>
      <c r="AE40" s="198">
        <v>0</v>
      </c>
      <c r="AF40" s="198">
        <v>0</v>
      </c>
      <c r="AG40" s="198">
        <v>22.17</v>
      </c>
      <c r="AH40" s="198">
        <v>0</v>
      </c>
      <c r="AI40" s="198">
        <v>9.25</v>
      </c>
      <c r="AJ40" s="198">
        <v>0</v>
      </c>
      <c r="AK40" s="198">
        <v>65.25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19.7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9.0399999999999991</v>
      </c>
      <c r="L41" s="198">
        <v>388</v>
      </c>
      <c r="M41" s="198">
        <v>27.13</v>
      </c>
      <c r="N41" s="198">
        <v>34.83</v>
      </c>
      <c r="O41" s="198">
        <v>0</v>
      </c>
      <c r="P41" s="198">
        <v>35.39</v>
      </c>
      <c r="Q41" s="198">
        <v>3.22</v>
      </c>
      <c r="R41" s="198">
        <v>12.5</v>
      </c>
      <c r="S41" s="198">
        <v>7.78</v>
      </c>
      <c r="T41" s="198">
        <v>0</v>
      </c>
      <c r="U41" s="198">
        <v>20.6</v>
      </c>
      <c r="V41" s="198">
        <v>5.35</v>
      </c>
      <c r="W41" s="198">
        <v>13.46</v>
      </c>
      <c r="X41" s="198">
        <v>43.5</v>
      </c>
      <c r="Y41" s="198">
        <v>0</v>
      </c>
      <c r="Z41" s="198">
        <v>79.790000000000006</v>
      </c>
      <c r="AA41" s="198">
        <v>22.41</v>
      </c>
      <c r="AB41" s="198">
        <v>0</v>
      </c>
      <c r="AC41" s="198">
        <v>15</v>
      </c>
      <c r="AD41" s="198">
        <v>0</v>
      </c>
      <c r="AE41" s="198">
        <v>0</v>
      </c>
      <c r="AF41" s="198">
        <v>0</v>
      </c>
      <c r="AG41" s="198">
        <v>22.17</v>
      </c>
      <c r="AH41" s="198">
        <v>0</v>
      </c>
      <c r="AI41" s="198">
        <v>8.1</v>
      </c>
      <c r="AJ41" s="198">
        <v>0</v>
      </c>
      <c r="AK41" s="198">
        <v>65.25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19.7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9.0399999999999991</v>
      </c>
      <c r="L42" s="198">
        <v>388</v>
      </c>
      <c r="M42" s="198">
        <v>27.13</v>
      </c>
      <c r="N42" s="198">
        <v>34.83</v>
      </c>
      <c r="O42" s="198">
        <v>0</v>
      </c>
      <c r="P42" s="198">
        <v>35.39</v>
      </c>
      <c r="Q42" s="198">
        <v>3.22</v>
      </c>
      <c r="R42" s="198">
        <v>12.5</v>
      </c>
      <c r="S42" s="198">
        <v>7.78</v>
      </c>
      <c r="T42" s="198">
        <v>0</v>
      </c>
      <c r="U42" s="198">
        <v>20.6</v>
      </c>
      <c r="V42" s="198">
        <v>5.35</v>
      </c>
      <c r="W42" s="198">
        <v>13.46</v>
      </c>
      <c r="X42" s="198">
        <v>43.5</v>
      </c>
      <c r="Y42" s="198">
        <v>0</v>
      </c>
      <c r="Z42" s="198">
        <v>79.790000000000006</v>
      </c>
      <c r="AA42" s="198">
        <v>22.41</v>
      </c>
      <c r="AB42" s="198">
        <v>0</v>
      </c>
      <c r="AC42" s="198">
        <v>15</v>
      </c>
      <c r="AD42" s="198">
        <v>0</v>
      </c>
      <c r="AE42" s="198">
        <v>0</v>
      </c>
      <c r="AF42" s="198">
        <v>0</v>
      </c>
      <c r="AG42" s="198">
        <v>22.17</v>
      </c>
      <c r="AH42" s="198">
        <v>0</v>
      </c>
      <c r="AI42" s="198">
        <v>8.68</v>
      </c>
      <c r="AJ42" s="198">
        <v>0</v>
      </c>
      <c r="AK42" s="198">
        <v>65.25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19.7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9.0399999999999991</v>
      </c>
      <c r="L43" s="198">
        <v>388</v>
      </c>
      <c r="M43" s="198">
        <v>27.13</v>
      </c>
      <c r="N43" s="198">
        <v>34.83</v>
      </c>
      <c r="O43" s="198">
        <v>0</v>
      </c>
      <c r="P43" s="198">
        <v>35.39</v>
      </c>
      <c r="Q43" s="198">
        <v>3.22</v>
      </c>
      <c r="R43" s="198">
        <v>12.5</v>
      </c>
      <c r="S43" s="198">
        <v>7.78</v>
      </c>
      <c r="T43" s="198">
        <v>0</v>
      </c>
      <c r="U43" s="198">
        <v>20.6</v>
      </c>
      <c r="V43" s="198">
        <v>5.35</v>
      </c>
      <c r="W43" s="198">
        <v>13.46</v>
      </c>
      <c r="X43" s="198">
        <v>43.5</v>
      </c>
      <c r="Y43" s="198">
        <v>0</v>
      </c>
      <c r="Z43" s="198">
        <v>79.790000000000006</v>
      </c>
      <c r="AA43" s="198">
        <v>22.41</v>
      </c>
      <c r="AB43" s="198">
        <v>0</v>
      </c>
      <c r="AC43" s="198">
        <v>15</v>
      </c>
      <c r="AD43" s="198">
        <v>0</v>
      </c>
      <c r="AE43" s="198">
        <v>0</v>
      </c>
      <c r="AF43" s="198">
        <v>0</v>
      </c>
      <c r="AG43" s="198">
        <v>22.17</v>
      </c>
      <c r="AH43" s="198">
        <v>0</v>
      </c>
      <c r="AI43" s="198">
        <v>8.68</v>
      </c>
      <c r="AJ43" s="198">
        <v>0</v>
      </c>
      <c r="AK43" s="198">
        <v>65.25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19.7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9.0399999999999991</v>
      </c>
      <c r="L44" s="198">
        <v>388</v>
      </c>
      <c r="M44" s="198">
        <v>27.13</v>
      </c>
      <c r="N44" s="198">
        <v>34.83</v>
      </c>
      <c r="O44" s="198">
        <v>0</v>
      </c>
      <c r="P44" s="198">
        <v>35.39</v>
      </c>
      <c r="Q44" s="198">
        <v>3.22</v>
      </c>
      <c r="R44" s="198">
        <v>12.5</v>
      </c>
      <c r="S44" s="198">
        <v>7.78</v>
      </c>
      <c r="T44" s="198">
        <v>0</v>
      </c>
      <c r="U44" s="198">
        <v>20.6</v>
      </c>
      <c r="V44" s="198">
        <v>5.35</v>
      </c>
      <c r="W44" s="198">
        <v>13.46</v>
      </c>
      <c r="X44" s="198">
        <v>43.5</v>
      </c>
      <c r="Y44" s="198">
        <v>0</v>
      </c>
      <c r="Z44" s="198">
        <v>79.790000000000006</v>
      </c>
      <c r="AA44" s="198">
        <v>22.41</v>
      </c>
      <c r="AB44" s="198">
        <v>0</v>
      </c>
      <c r="AC44" s="198">
        <v>15</v>
      </c>
      <c r="AD44" s="198">
        <v>0</v>
      </c>
      <c r="AE44" s="198">
        <v>0</v>
      </c>
      <c r="AF44" s="198">
        <v>0</v>
      </c>
      <c r="AG44" s="198">
        <v>22.17</v>
      </c>
      <c r="AH44" s="198">
        <v>0</v>
      </c>
      <c r="AI44" s="198">
        <v>8.68</v>
      </c>
      <c r="AJ44" s="198">
        <v>0</v>
      </c>
      <c r="AK44" s="198">
        <v>65.67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19.7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9.0399999999999991</v>
      </c>
      <c r="L45" s="198">
        <v>388</v>
      </c>
      <c r="M45" s="198">
        <v>27.13</v>
      </c>
      <c r="N45" s="198">
        <v>34.83</v>
      </c>
      <c r="O45" s="198">
        <v>0</v>
      </c>
      <c r="P45" s="198">
        <v>35.39</v>
      </c>
      <c r="Q45" s="198">
        <v>3.22</v>
      </c>
      <c r="R45" s="198">
        <v>12.5</v>
      </c>
      <c r="S45" s="198">
        <v>7.78</v>
      </c>
      <c r="T45" s="198">
        <v>0</v>
      </c>
      <c r="U45" s="198">
        <v>20.6</v>
      </c>
      <c r="V45" s="198">
        <v>5.35</v>
      </c>
      <c r="W45" s="198">
        <v>13.46</v>
      </c>
      <c r="X45" s="198">
        <v>43.5</v>
      </c>
      <c r="Y45" s="198">
        <v>0</v>
      </c>
      <c r="Z45" s="198">
        <v>79.790000000000006</v>
      </c>
      <c r="AA45" s="198">
        <v>22.41</v>
      </c>
      <c r="AB45" s="198">
        <v>0</v>
      </c>
      <c r="AC45" s="198">
        <v>15</v>
      </c>
      <c r="AD45" s="198">
        <v>0</v>
      </c>
      <c r="AE45" s="198">
        <v>0</v>
      </c>
      <c r="AF45" s="198">
        <v>0</v>
      </c>
      <c r="AG45" s="198">
        <v>22.17</v>
      </c>
      <c r="AH45" s="198">
        <v>0</v>
      </c>
      <c r="AI45" s="198">
        <v>8.68</v>
      </c>
      <c r="AJ45" s="198">
        <v>0</v>
      </c>
      <c r="AK45" s="198">
        <v>65.25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19.7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9.0399999999999991</v>
      </c>
      <c r="L46" s="198">
        <v>388</v>
      </c>
      <c r="M46" s="198">
        <v>27.13</v>
      </c>
      <c r="N46" s="198">
        <v>34.83</v>
      </c>
      <c r="O46" s="198">
        <v>0</v>
      </c>
      <c r="P46" s="198">
        <v>35.39</v>
      </c>
      <c r="Q46" s="198">
        <v>3.22</v>
      </c>
      <c r="R46" s="198">
        <v>12.5</v>
      </c>
      <c r="S46" s="198">
        <v>7.78</v>
      </c>
      <c r="T46" s="198">
        <v>0</v>
      </c>
      <c r="U46" s="198">
        <v>20.6</v>
      </c>
      <c r="V46" s="198">
        <v>5.35</v>
      </c>
      <c r="W46" s="198">
        <v>13.46</v>
      </c>
      <c r="X46" s="198">
        <v>43.5</v>
      </c>
      <c r="Y46" s="198">
        <v>0</v>
      </c>
      <c r="Z46" s="198">
        <v>79.790000000000006</v>
      </c>
      <c r="AA46" s="198">
        <v>22.41</v>
      </c>
      <c r="AB46" s="198">
        <v>0</v>
      </c>
      <c r="AC46" s="198">
        <v>15</v>
      </c>
      <c r="AD46" s="198">
        <v>0</v>
      </c>
      <c r="AE46" s="198">
        <v>0</v>
      </c>
      <c r="AF46" s="198">
        <v>0</v>
      </c>
      <c r="AG46" s="198">
        <v>22.17</v>
      </c>
      <c r="AH46" s="198">
        <v>0</v>
      </c>
      <c r="AI46" s="198">
        <v>8.68</v>
      </c>
      <c r="AJ46" s="198">
        <v>0</v>
      </c>
      <c r="AK46" s="198">
        <v>65.25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19.7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9.0399999999999991</v>
      </c>
      <c r="L47" s="198">
        <v>388</v>
      </c>
      <c r="M47" s="198">
        <v>27.13</v>
      </c>
      <c r="N47" s="198">
        <v>34.83</v>
      </c>
      <c r="O47" s="198">
        <v>0</v>
      </c>
      <c r="P47" s="198">
        <v>36.270000000000003</v>
      </c>
      <c r="Q47" s="198">
        <v>3.22</v>
      </c>
      <c r="R47" s="198">
        <v>12.5</v>
      </c>
      <c r="S47" s="198">
        <v>7.78</v>
      </c>
      <c r="T47" s="198">
        <v>0</v>
      </c>
      <c r="U47" s="198">
        <v>20.6</v>
      </c>
      <c r="V47" s="198">
        <v>5.35</v>
      </c>
      <c r="W47" s="198">
        <v>13.46</v>
      </c>
      <c r="X47" s="198">
        <v>43.5</v>
      </c>
      <c r="Y47" s="198">
        <v>0</v>
      </c>
      <c r="Z47" s="198">
        <v>79.790000000000006</v>
      </c>
      <c r="AA47" s="198">
        <v>22.41</v>
      </c>
      <c r="AB47" s="198">
        <v>0</v>
      </c>
      <c r="AC47" s="198">
        <v>15</v>
      </c>
      <c r="AD47" s="198">
        <v>0</v>
      </c>
      <c r="AE47" s="198">
        <v>0</v>
      </c>
      <c r="AF47" s="198">
        <v>0</v>
      </c>
      <c r="AG47" s="198">
        <v>22.17</v>
      </c>
      <c r="AH47" s="198">
        <v>0</v>
      </c>
      <c r="AI47" s="198">
        <v>9.25</v>
      </c>
      <c r="AJ47" s="198">
        <v>0</v>
      </c>
      <c r="AK47" s="198">
        <v>65.25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19.7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9.0399999999999991</v>
      </c>
      <c r="L48" s="198">
        <v>388</v>
      </c>
      <c r="M48" s="198">
        <v>27.13</v>
      </c>
      <c r="N48" s="198">
        <v>34.83</v>
      </c>
      <c r="O48" s="198">
        <v>0</v>
      </c>
      <c r="P48" s="198">
        <v>36.270000000000003</v>
      </c>
      <c r="Q48" s="198">
        <v>3.22</v>
      </c>
      <c r="R48" s="198">
        <v>12.5</v>
      </c>
      <c r="S48" s="198">
        <v>7.78</v>
      </c>
      <c r="T48" s="198">
        <v>0</v>
      </c>
      <c r="U48" s="198">
        <v>20.6</v>
      </c>
      <c r="V48" s="198">
        <v>5.35</v>
      </c>
      <c r="W48" s="198">
        <v>13.46</v>
      </c>
      <c r="X48" s="198">
        <v>43.5</v>
      </c>
      <c r="Y48" s="198">
        <v>0</v>
      </c>
      <c r="Z48" s="198">
        <v>79.790000000000006</v>
      </c>
      <c r="AA48" s="198">
        <v>22.41</v>
      </c>
      <c r="AB48" s="198">
        <v>0</v>
      </c>
      <c r="AC48" s="198">
        <v>15</v>
      </c>
      <c r="AD48" s="198">
        <v>0</v>
      </c>
      <c r="AE48" s="198">
        <v>0</v>
      </c>
      <c r="AF48" s="198">
        <v>0</v>
      </c>
      <c r="AG48" s="198">
        <v>22.17</v>
      </c>
      <c r="AH48" s="198">
        <v>0</v>
      </c>
      <c r="AI48" s="198">
        <v>8.1</v>
      </c>
      <c r="AJ48" s="198">
        <v>0</v>
      </c>
      <c r="AK48" s="198">
        <v>65.25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19.7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9.0399999999999991</v>
      </c>
      <c r="L49" s="198">
        <v>270</v>
      </c>
      <c r="M49" s="198">
        <v>27.13</v>
      </c>
      <c r="N49" s="198">
        <v>34.83</v>
      </c>
      <c r="O49" s="198">
        <v>0</v>
      </c>
      <c r="P49" s="198">
        <v>36.270000000000003</v>
      </c>
      <c r="Q49" s="198">
        <v>6.43</v>
      </c>
      <c r="R49" s="198">
        <v>12.5</v>
      </c>
      <c r="S49" s="198">
        <v>7.78</v>
      </c>
      <c r="T49" s="198">
        <v>0</v>
      </c>
      <c r="U49" s="198">
        <v>20.6</v>
      </c>
      <c r="V49" s="198">
        <v>5.35</v>
      </c>
      <c r="W49" s="198">
        <v>13.46</v>
      </c>
      <c r="X49" s="198">
        <v>43.5</v>
      </c>
      <c r="Y49" s="198">
        <v>0</v>
      </c>
      <c r="Z49" s="198">
        <v>79.790000000000006</v>
      </c>
      <c r="AA49" s="198">
        <v>22.41</v>
      </c>
      <c r="AB49" s="198">
        <v>0</v>
      </c>
      <c r="AC49" s="198">
        <v>15</v>
      </c>
      <c r="AD49" s="198">
        <v>0</v>
      </c>
      <c r="AE49" s="198">
        <v>0</v>
      </c>
      <c r="AF49" s="198">
        <v>0</v>
      </c>
      <c r="AG49" s="198">
        <v>22.17</v>
      </c>
      <c r="AH49" s="198">
        <v>0</v>
      </c>
      <c r="AI49" s="198">
        <v>8.68</v>
      </c>
      <c r="AJ49" s="198">
        <v>0</v>
      </c>
      <c r="AK49" s="198">
        <v>65.25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19.7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9.0399999999999991</v>
      </c>
      <c r="L50" s="198">
        <v>210</v>
      </c>
      <c r="M50" s="198">
        <v>27.13</v>
      </c>
      <c r="N50" s="198">
        <v>34.83</v>
      </c>
      <c r="O50" s="198">
        <v>0</v>
      </c>
      <c r="P50" s="198">
        <v>36.270000000000003</v>
      </c>
      <c r="Q50" s="198">
        <v>6.43</v>
      </c>
      <c r="R50" s="198">
        <v>12.5</v>
      </c>
      <c r="S50" s="198">
        <v>7.78</v>
      </c>
      <c r="T50" s="198">
        <v>0</v>
      </c>
      <c r="U50" s="198">
        <v>20.6</v>
      </c>
      <c r="V50" s="198">
        <v>5.35</v>
      </c>
      <c r="W50" s="198">
        <v>13.46</v>
      </c>
      <c r="X50" s="198">
        <v>43.5</v>
      </c>
      <c r="Y50" s="198">
        <v>0</v>
      </c>
      <c r="Z50" s="198">
        <v>79.790000000000006</v>
      </c>
      <c r="AA50" s="198">
        <v>22.41</v>
      </c>
      <c r="AB50" s="198">
        <v>0</v>
      </c>
      <c r="AC50" s="198">
        <v>15</v>
      </c>
      <c r="AD50" s="198">
        <v>0</v>
      </c>
      <c r="AE50" s="198">
        <v>0</v>
      </c>
      <c r="AF50" s="198">
        <v>0</v>
      </c>
      <c r="AG50" s="198">
        <v>22.17</v>
      </c>
      <c r="AH50" s="198">
        <v>0</v>
      </c>
      <c r="AI50" s="198">
        <v>8.68</v>
      </c>
      <c r="AJ50" s="198">
        <v>0</v>
      </c>
      <c r="AK50" s="198">
        <v>65.88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19.7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9.0399999999999991</v>
      </c>
      <c r="L51" s="198">
        <v>210</v>
      </c>
      <c r="M51" s="198">
        <v>27.13</v>
      </c>
      <c r="N51" s="198">
        <v>34.83</v>
      </c>
      <c r="O51" s="198">
        <v>0</v>
      </c>
      <c r="P51" s="198">
        <v>36.270000000000003</v>
      </c>
      <c r="Q51" s="198">
        <v>6.43</v>
      </c>
      <c r="R51" s="198">
        <v>12.5</v>
      </c>
      <c r="S51" s="198">
        <v>7.78</v>
      </c>
      <c r="T51" s="198">
        <v>0</v>
      </c>
      <c r="U51" s="198">
        <v>20.6</v>
      </c>
      <c r="V51" s="198">
        <v>5.35</v>
      </c>
      <c r="W51" s="198">
        <v>13.46</v>
      </c>
      <c r="X51" s="198">
        <v>43.5</v>
      </c>
      <c r="Y51" s="198">
        <v>0</v>
      </c>
      <c r="Z51" s="198">
        <v>79.790000000000006</v>
      </c>
      <c r="AA51" s="198">
        <v>22.41</v>
      </c>
      <c r="AB51" s="198">
        <v>0</v>
      </c>
      <c r="AC51" s="198">
        <v>15</v>
      </c>
      <c r="AD51" s="198">
        <v>0</v>
      </c>
      <c r="AE51" s="198">
        <v>0</v>
      </c>
      <c r="AF51" s="198">
        <v>0</v>
      </c>
      <c r="AG51" s="198">
        <v>22.17</v>
      </c>
      <c r="AH51" s="198">
        <v>0</v>
      </c>
      <c r="AI51" s="198">
        <v>8.68</v>
      </c>
      <c r="AJ51" s="198">
        <v>0</v>
      </c>
      <c r="AK51" s="198">
        <v>65.459999999999994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19.7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9.0399999999999991</v>
      </c>
      <c r="L52" s="198">
        <v>210</v>
      </c>
      <c r="M52" s="198">
        <v>27.13</v>
      </c>
      <c r="N52" s="198">
        <v>34.83</v>
      </c>
      <c r="O52" s="198">
        <v>0</v>
      </c>
      <c r="P52" s="198">
        <v>36.270000000000003</v>
      </c>
      <c r="Q52" s="198">
        <v>6.43</v>
      </c>
      <c r="R52" s="198">
        <v>12.5</v>
      </c>
      <c r="S52" s="198">
        <v>7.78</v>
      </c>
      <c r="T52" s="198">
        <v>0</v>
      </c>
      <c r="U52" s="198">
        <v>20.6</v>
      </c>
      <c r="V52" s="198">
        <v>5.35</v>
      </c>
      <c r="W52" s="198">
        <v>13.46</v>
      </c>
      <c r="X52" s="198">
        <v>43.5</v>
      </c>
      <c r="Y52" s="198">
        <v>0</v>
      </c>
      <c r="Z52" s="198">
        <v>79.790000000000006</v>
      </c>
      <c r="AA52" s="198">
        <v>22.41</v>
      </c>
      <c r="AB52" s="198">
        <v>0</v>
      </c>
      <c r="AC52" s="198">
        <v>15</v>
      </c>
      <c r="AD52" s="198">
        <v>0</v>
      </c>
      <c r="AE52" s="198">
        <v>0</v>
      </c>
      <c r="AF52" s="198">
        <v>0</v>
      </c>
      <c r="AG52" s="198">
        <v>22.17</v>
      </c>
      <c r="AH52" s="198">
        <v>0</v>
      </c>
      <c r="AI52" s="198">
        <v>8.68</v>
      </c>
      <c r="AJ52" s="198">
        <v>0</v>
      </c>
      <c r="AK52" s="198">
        <v>65.88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19.7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9.0399999999999991</v>
      </c>
      <c r="L53" s="198">
        <v>210</v>
      </c>
      <c r="M53" s="198">
        <v>27.13</v>
      </c>
      <c r="N53" s="198">
        <v>34.83</v>
      </c>
      <c r="O53" s="198">
        <v>0</v>
      </c>
      <c r="P53" s="198">
        <v>36.270000000000003</v>
      </c>
      <c r="Q53" s="198">
        <v>6.43</v>
      </c>
      <c r="R53" s="198">
        <v>12.5</v>
      </c>
      <c r="S53" s="198">
        <v>7.78</v>
      </c>
      <c r="T53" s="198">
        <v>0</v>
      </c>
      <c r="U53" s="198">
        <v>21.08</v>
      </c>
      <c r="V53" s="198">
        <v>5.35</v>
      </c>
      <c r="W53" s="198">
        <v>13.68</v>
      </c>
      <c r="X53" s="198">
        <v>43.5</v>
      </c>
      <c r="Y53" s="198">
        <v>0</v>
      </c>
      <c r="Z53" s="198">
        <v>77.61</v>
      </c>
      <c r="AA53" s="198">
        <v>22.41</v>
      </c>
      <c r="AB53" s="198">
        <v>0</v>
      </c>
      <c r="AC53" s="198">
        <v>15</v>
      </c>
      <c r="AD53" s="198">
        <v>0</v>
      </c>
      <c r="AE53" s="198">
        <v>0</v>
      </c>
      <c r="AF53" s="198">
        <v>0</v>
      </c>
      <c r="AG53" s="198">
        <v>22.17</v>
      </c>
      <c r="AH53" s="198">
        <v>0</v>
      </c>
      <c r="AI53" s="198">
        <v>8.68</v>
      </c>
      <c r="AJ53" s="198">
        <v>0</v>
      </c>
      <c r="AK53" s="198">
        <v>65.88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19.7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3.84</v>
      </c>
      <c r="L54" s="198">
        <v>210</v>
      </c>
      <c r="M54" s="198">
        <v>27.13</v>
      </c>
      <c r="N54" s="198">
        <v>34.83</v>
      </c>
      <c r="O54" s="198">
        <v>0</v>
      </c>
      <c r="P54" s="198">
        <v>36.270000000000003</v>
      </c>
      <c r="Q54" s="198">
        <v>6.43</v>
      </c>
      <c r="R54" s="198">
        <v>12.5</v>
      </c>
      <c r="S54" s="198">
        <v>7.78</v>
      </c>
      <c r="T54" s="198">
        <v>0</v>
      </c>
      <c r="U54" s="198">
        <v>21.08</v>
      </c>
      <c r="V54" s="198">
        <v>0</v>
      </c>
      <c r="W54" s="198">
        <v>4.8099999999999996</v>
      </c>
      <c r="X54" s="198">
        <v>43.5</v>
      </c>
      <c r="Y54" s="198">
        <v>0</v>
      </c>
      <c r="Z54" s="198">
        <v>72.489999999999995</v>
      </c>
      <c r="AA54" s="198">
        <v>22.41</v>
      </c>
      <c r="AB54" s="198">
        <v>0</v>
      </c>
      <c r="AC54" s="198">
        <v>15</v>
      </c>
      <c r="AD54" s="198">
        <v>0</v>
      </c>
      <c r="AE54" s="198">
        <v>0</v>
      </c>
      <c r="AF54" s="198">
        <v>0</v>
      </c>
      <c r="AG54" s="198">
        <v>22.17</v>
      </c>
      <c r="AH54" s="198">
        <v>0</v>
      </c>
      <c r="AI54" s="198">
        <v>8.68</v>
      </c>
      <c r="AJ54" s="198">
        <v>0</v>
      </c>
      <c r="AK54" s="198">
        <v>65.25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19.7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3.84</v>
      </c>
      <c r="L55" s="198">
        <v>210</v>
      </c>
      <c r="M55" s="198">
        <v>27.13</v>
      </c>
      <c r="N55" s="198">
        <v>34.83</v>
      </c>
      <c r="O55" s="198">
        <v>0</v>
      </c>
      <c r="P55" s="198">
        <v>37.03</v>
      </c>
      <c r="Q55" s="198">
        <v>0.96</v>
      </c>
      <c r="R55" s="198">
        <v>3.97</v>
      </c>
      <c r="S55" s="198">
        <v>2.41</v>
      </c>
      <c r="T55" s="198">
        <v>0</v>
      </c>
      <c r="U55" s="198">
        <v>21.08</v>
      </c>
      <c r="V55" s="198">
        <v>0</v>
      </c>
      <c r="W55" s="198">
        <v>4.8099999999999996</v>
      </c>
      <c r="X55" s="198">
        <v>43.5</v>
      </c>
      <c r="Y55" s="198">
        <v>0</v>
      </c>
      <c r="Z55" s="198">
        <v>38.44</v>
      </c>
      <c r="AA55" s="198">
        <v>22.41</v>
      </c>
      <c r="AB55" s="198">
        <v>0</v>
      </c>
      <c r="AC55" s="198">
        <v>15</v>
      </c>
      <c r="AD55" s="198">
        <v>0</v>
      </c>
      <c r="AE55" s="198">
        <v>0</v>
      </c>
      <c r="AF55" s="198">
        <v>0</v>
      </c>
      <c r="AG55" s="198">
        <v>22.17</v>
      </c>
      <c r="AH55" s="198">
        <v>0</v>
      </c>
      <c r="AI55" s="198">
        <v>8.68</v>
      </c>
      <c r="AJ55" s="198">
        <v>0</v>
      </c>
      <c r="AK55" s="198">
        <v>65.88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19.7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3.84</v>
      </c>
      <c r="L56" s="198">
        <v>210</v>
      </c>
      <c r="M56" s="198">
        <v>27.13</v>
      </c>
      <c r="N56" s="198">
        <v>34.83</v>
      </c>
      <c r="O56" s="198">
        <v>0</v>
      </c>
      <c r="P56" s="198">
        <v>37.03</v>
      </c>
      <c r="Q56" s="198">
        <v>0.96</v>
      </c>
      <c r="R56" s="198">
        <v>3.85</v>
      </c>
      <c r="S56" s="198">
        <v>1.92</v>
      </c>
      <c r="T56" s="198">
        <v>0</v>
      </c>
      <c r="U56" s="198">
        <v>21.08</v>
      </c>
      <c r="V56" s="198">
        <v>0</v>
      </c>
      <c r="W56" s="198">
        <v>4.8099999999999996</v>
      </c>
      <c r="X56" s="198">
        <v>43.5</v>
      </c>
      <c r="Y56" s="198">
        <v>0</v>
      </c>
      <c r="Z56" s="198">
        <v>38.44</v>
      </c>
      <c r="AA56" s="198">
        <v>14.42</v>
      </c>
      <c r="AB56" s="198">
        <v>0</v>
      </c>
      <c r="AC56" s="198">
        <v>15</v>
      </c>
      <c r="AD56" s="198">
        <v>0</v>
      </c>
      <c r="AE56" s="198">
        <v>0</v>
      </c>
      <c r="AF56" s="198">
        <v>0</v>
      </c>
      <c r="AG56" s="198">
        <v>22.17</v>
      </c>
      <c r="AH56" s="198">
        <v>0</v>
      </c>
      <c r="AI56" s="198">
        <v>8.68</v>
      </c>
      <c r="AJ56" s="198">
        <v>0</v>
      </c>
      <c r="AK56" s="198">
        <v>65.88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19.7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3.84</v>
      </c>
      <c r="L57" s="198">
        <v>210</v>
      </c>
      <c r="M57" s="198">
        <v>27.13</v>
      </c>
      <c r="N57" s="198">
        <v>34.83</v>
      </c>
      <c r="O57" s="198">
        <v>0</v>
      </c>
      <c r="P57" s="198">
        <v>37.03</v>
      </c>
      <c r="Q57" s="198">
        <v>0.96</v>
      </c>
      <c r="R57" s="198">
        <v>3.85</v>
      </c>
      <c r="S57" s="198">
        <v>1.92</v>
      </c>
      <c r="T57" s="198">
        <v>0</v>
      </c>
      <c r="U57" s="198">
        <v>22.4</v>
      </c>
      <c r="V57" s="198">
        <v>0</v>
      </c>
      <c r="W57" s="198">
        <v>4.8099999999999996</v>
      </c>
      <c r="X57" s="198">
        <v>43.5</v>
      </c>
      <c r="Y57" s="198">
        <v>0</v>
      </c>
      <c r="Z57" s="198">
        <v>38.44</v>
      </c>
      <c r="AA57" s="198">
        <v>7.69</v>
      </c>
      <c r="AB57" s="198">
        <v>0</v>
      </c>
      <c r="AC57" s="198">
        <v>15</v>
      </c>
      <c r="AD57" s="198">
        <v>0</v>
      </c>
      <c r="AE57" s="198">
        <v>0</v>
      </c>
      <c r="AF57" s="198">
        <v>0</v>
      </c>
      <c r="AG57" s="198">
        <v>22.17</v>
      </c>
      <c r="AH57" s="198">
        <v>0</v>
      </c>
      <c r="AI57" s="198">
        <v>9.25</v>
      </c>
      <c r="AJ57" s="198">
        <v>0</v>
      </c>
      <c r="AK57" s="198">
        <v>65.88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19.7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3.84</v>
      </c>
      <c r="L58" s="198">
        <v>210</v>
      </c>
      <c r="M58" s="198">
        <v>27.13</v>
      </c>
      <c r="N58" s="198">
        <v>34.83</v>
      </c>
      <c r="O58" s="198">
        <v>0</v>
      </c>
      <c r="P58" s="198">
        <v>37.03</v>
      </c>
      <c r="Q58" s="198">
        <v>0.96</v>
      </c>
      <c r="R58" s="198">
        <v>3.85</v>
      </c>
      <c r="S58" s="198">
        <v>1.92</v>
      </c>
      <c r="T58" s="198">
        <v>0</v>
      </c>
      <c r="U58" s="198">
        <v>22.84</v>
      </c>
      <c r="V58" s="198">
        <v>0</v>
      </c>
      <c r="W58" s="198">
        <v>4.8099999999999996</v>
      </c>
      <c r="X58" s="198">
        <v>43.5</v>
      </c>
      <c r="Y58" s="198">
        <v>0</v>
      </c>
      <c r="Z58" s="198">
        <v>38.44</v>
      </c>
      <c r="AA58" s="198">
        <v>7.69</v>
      </c>
      <c r="AB58" s="198">
        <v>0</v>
      </c>
      <c r="AC58" s="198">
        <v>15</v>
      </c>
      <c r="AD58" s="198">
        <v>0</v>
      </c>
      <c r="AE58" s="198">
        <v>0</v>
      </c>
      <c r="AF58" s="198">
        <v>0</v>
      </c>
      <c r="AG58" s="198">
        <v>22.17</v>
      </c>
      <c r="AH58" s="198">
        <v>0</v>
      </c>
      <c r="AI58" s="198">
        <v>8.68</v>
      </c>
      <c r="AJ58" s="198">
        <v>0</v>
      </c>
      <c r="AK58" s="198">
        <v>65.88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19.7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3.84</v>
      </c>
      <c r="L59" s="198">
        <v>210</v>
      </c>
      <c r="M59" s="198">
        <v>27.13</v>
      </c>
      <c r="N59" s="198">
        <v>34.83</v>
      </c>
      <c r="O59" s="198">
        <v>0</v>
      </c>
      <c r="P59" s="198">
        <v>37.03</v>
      </c>
      <c r="Q59" s="198">
        <v>0.96</v>
      </c>
      <c r="R59" s="198">
        <v>3.85</v>
      </c>
      <c r="S59" s="198">
        <v>1.92</v>
      </c>
      <c r="T59" s="198">
        <v>0</v>
      </c>
      <c r="U59" s="198">
        <v>23.24</v>
      </c>
      <c r="V59" s="198">
        <v>0</v>
      </c>
      <c r="W59" s="198">
        <v>4.8099999999999996</v>
      </c>
      <c r="X59" s="198">
        <v>43.5</v>
      </c>
      <c r="Y59" s="198">
        <v>0</v>
      </c>
      <c r="Z59" s="198">
        <v>38.44</v>
      </c>
      <c r="AA59" s="198">
        <v>7.69</v>
      </c>
      <c r="AB59" s="198">
        <v>0</v>
      </c>
      <c r="AC59" s="198">
        <v>15</v>
      </c>
      <c r="AD59" s="198">
        <v>0</v>
      </c>
      <c r="AE59" s="198">
        <v>0</v>
      </c>
      <c r="AF59" s="198">
        <v>0</v>
      </c>
      <c r="AG59" s="198">
        <v>22.17</v>
      </c>
      <c r="AH59" s="198">
        <v>0</v>
      </c>
      <c r="AI59" s="198">
        <v>8.68</v>
      </c>
      <c r="AJ59" s="198">
        <v>0</v>
      </c>
      <c r="AK59" s="198">
        <v>65.88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19.7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3.84</v>
      </c>
      <c r="L60" s="198">
        <v>210</v>
      </c>
      <c r="M60" s="198">
        <v>27.13</v>
      </c>
      <c r="N60" s="198">
        <v>34.83</v>
      </c>
      <c r="O60" s="198">
        <v>0</v>
      </c>
      <c r="P60" s="198">
        <v>37.03</v>
      </c>
      <c r="Q60" s="198">
        <v>0.96</v>
      </c>
      <c r="R60" s="198">
        <v>3.85</v>
      </c>
      <c r="S60" s="198">
        <v>1.92</v>
      </c>
      <c r="T60" s="198">
        <v>0</v>
      </c>
      <c r="U60" s="198">
        <v>23.57</v>
      </c>
      <c r="V60" s="198">
        <v>0</v>
      </c>
      <c r="W60" s="198">
        <v>4.8099999999999996</v>
      </c>
      <c r="X60" s="198">
        <v>43.5</v>
      </c>
      <c r="Y60" s="198">
        <v>0</v>
      </c>
      <c r="Z60" s="198">
        <v>38.44</v>
      </c>
      <c r="AA60" s="198">
        <v>7.69</v>
      </c>
      <c r="AB60" s="198">
        <v>0</v>
      </c>
      <c r="AC60" s="198">
        <v>15</v>
      </c>
      <c r="AD60" s="198">
        <v>0</v>
      </c>
      <c r="AE60" s="198">
        <v>0</v>
      </c>
      <c r="AF60" s="198">
        <v>0</v>
      </c>
      <c r="AG60" s="198">
        <v>22.17</v>
      </c>
      <c r="AH60" s="198">
        <v>0</v>
      </c>
      <c r="AI60" s="198">
        <v>8.68</v>
      </c>
      <c r="AJ60" s="198">
        <v>0</v>
      </c>
      <c r="AK60" s="198">
        <v>65.88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19.7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3.84</v>
      </c>
      <c r="L61" s="198">
        <v>210</v>
      </c>
      <c r="M61" s="198">
        <v>27.13</v>
      </c>
      <c r="N61" s="198">
        <v>34.83</v>
      </c>
      <c r="O61" s="198">
        <v>0</v>
      </c>
      <c r="P61" s="198">
        <v>37.03</v>
      </c>
      <c r="Q61" s="198">
        <v>0.96</v>
      </c>
      <c r="R61" s="198">
        <v>3.85</v>
      </c>
      <c r="S61" s="198">
        <v>1.92</v>
      </c>
      <c r="T61" s="198">
        <v>0</v>
      </c>
      <c r="U61" s="198">
        <v>23.9</v>
      </c>
      <c r="V61" s="198">
        <v>0</v>
      </c>
      <c r="W61" s="198">
        <v>4.8099999999999996</v>
      </c>
      <c r="X61" s="198">
        <v>9.61</v>
      </c>
      <c r="Y61" s="198">
        <v>0</v>
      </c>
      <c r="Z61" s="198">
        <v>38.44</v>
      </c>
      <c r="AA61" s="198">
        <v>7.69</v>
      </c>
      <c r="AB61" s="198">
        <v>0</v>
      </c>
      <c r="AC61" s="198">
        <v>15</v>
      </c>
      <c r="AD61" s="198">
        <v>0</v>
      </c>
      <c r="AE61" s="198">
        <v>0</v>
      </c>
      <c r="AF61" s="198">
        <v>0</v>
      </c>
      <c r="AG61" s="198">
        <v>22.17</v>
      </c>
      <c r="AH61" s="198">
        <v>0</v>
      </c>
      <c r="AI61" s="198">
        <v>8.68</v>
      </c>
      <c r="AJ61" s="198">
        <v>0</v>
      </c>
      <c r="AK61" s="198">
        <v>65.88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19.7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3.84</v>
      </c>
      <c r="L62" s="198">
        <v>210</v>
      </c>
      <c r="M62" s="198">
        <v>27.13</v>
      </c>
      <c r="N62" s="198">
        <v>34.83</v>
      </c>
      <c r="O62" s="198">
        <v>0</v>
      </c>
      <c r="P62" s="198">
        <v>37.03</v>
      </c>
      <c r="Q62" s="198">
        <v>0.96</v>
      </c>
      <c r="R62" s="198">
        <v>3.85</v>
      </c>
      <c r="S62" s="198">
        <v>1.92</v>
      </c>
      <c r="T62" s="198">
        <v>0</v>
      </c>
      <c r="U62" s="198">
        <v>24.23</v>
      </c>
      <c r="V62" s="198">
        <v>0</v>
      </c>
      <c r="W62" s="198">
        <v>4.8099999999999996</v>
      </c>
      <c r="X62" s="198">
        <v>9.61</v>
      </c>
      <c r="Y62" s="198">
        <v>0</v>
      </c>
      <c r="Z62" s="198">
        <v>38.44</v>
      </c>
      <c r="AA62" s="198">
        <v>7.69</v>
      </c>
      <c r="AB62" s="198">
        <v>0</v>
      </c>
      <c r="AC62" s="198">
        <v>15</v>
      </c>
      <c r="AD62" s="198">
        <v>0</v>
      </c>
      <c r="AE62" s="198">
        <v>0</v>
      </c>
      <c r="AF62" s="198">
        <v>0</v>
      </c>
      <c r="AG62" s="198">
        <v>22.17</v>
      </c>
      <c r="AH62" s="198">
        <v>0</v>
      </c>
      <c r="AI62" s="198">
        <v>8.68</v>
      </c>
      <c r="AJ62" s="198">
        <v>0</v>
      </c>
      <c r="AK62" s="198">
        <v>65.88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19.7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3.84</v>
      </c>
      <c r="L63" s="198">
        <v>210</v>
      </c>
      <c r="M63" s="198">
        <v>27.13</v>
      </c>
      <c r="N63" s="198">
        <v>34.83</v>
      </c>
      <c r="O63" s="198">
        <v>0</v>
      </c>
      <c r="P63" s="198">
        <v>37.03</v>
      </c>
      <c r="Q63" s="198">
        <v>0.96</v>
      </c>
      <c r="R63" s="198">
        <v>3.85</v>
      </c>
      <c r="S63" s="198">
        <v>1.92</v>
      </c>
      <c r="T63" s="198">
        <v>0</v>
      </c>
      <c r="U63" s="198">
        <v>24.57</v>
      </c>
      <c r="V63" s="198">
        <v>0</v>
      </c>
      <c r="W63" s="198">
        <v>4.8099999999999996</v>
      </c>
      <c r="X63" s="198">
        <v>9.61</v>
      </c>
      <c r="Y63" s="198">
        <v>0</v>
      </c>
      <c r="Z63" s="198">
        <v>38.44</v>
      </c>
      <c r="AA63" s="198">
        <v>7.69</v>
      </c>
      <c r="AB63" s="198">
        <v>0</v>
      </c>
      <c r="AC63" s="198">
        <v>15</v>
      </c>
      <c r="AD63" s="198">
        <v>0</v>
      </c>
      <c r="AE63" s="198">
        <v>0</v>
      </c>
      <c r="AF63" s="198">
        <v>0</v>
      </c>
      <c r="AG63" s="198">
        <v>22.17</v>
      </c>
      <c r="AH63" s="198">
        <v>0</v>
      </c>
      <c r="AI63" s="198">
        <v>9.25</v>
      </c>
      <c r="AJ63" s="198">
        <v>0</v>
      </c>
      <c r="AK63" s="198">
        <v>65.88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19.7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3.84</v>
      </c>
      <c r="L64" s="198">
        <v>210</v>
      </c>
      <c r="M64" s="198">
        <v>27.13</v>
      </c>
      <c r="N64" s="198">
        <v>34.83</v>
      </c>
      <c r="O64" s="198">
        <v>0</v>
      </c>
      <c r="P64" s="198">
        <v>37.03</v>
      </c>
      <c r="Q64" s="198">
        <v>0.96</v>
      </c>
      <c r="R64" s="198">
        <v>3.85</v>
      </c>
      <c r="S64" s="198">
        <v>1.92</v>
      </c>
      <c r="T64" s="198">
        <v>0</v>
      </c>
      <c r="U64" s="198">
        <v>24.71</v>
      </c>
      <c r="V64" s="198">
        <v>0</v>
      </c>
      <c r="W64" s="198">
        <v>4.8099999999999996</v>
      </c>
      <c r="X64" s="198">
        <v>9.61</v>
      </c>
      <c r="Y64" s="198">
        <v>0</v>
      </c>
      <c r="Z64" s="198">
        <v>38.44</v>
      </c>
      <c r="AA64" s="198">
        <v>7.69</v>
      </c>
      <c r="AB64" s="198">
        <v>0</v>
      </c>
      <c r="AC64" s="198">
        <v>15</v>
      </c>
      <c r="AD64" s="198">
        <v>0</v>
      </c>
      <c r="AE64" s="198">
        <v>0</v>
      </c>
      <c r="AF64" s="198">
        <v>0</v>
      </c>
      <c r="AG64" s="198">
        <v>22.17</v>
      </c>
      <c r="AH64" s="198">
        <v>0</v>
      </c>
      <c r="AI64" s="198">
        <v>8.68</v>
      </c>
      <c r="AJ64" s="198">
        <v>0</v>
      </c>
      <c r="AK64" s="198">
        <v>65.88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19.7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3.84</v>
      </c>
      <c r="L65" s="198">
        <v>210</v>
      </c>
      <c r="M65" s="198">
        <v>27.13</v>
      </c>
      <c r="N65" s="198">
        <v>34.83</v>
      </c>
      <c r="O65" s="198">
        <v>0</v>
      </c>
      <c r="P65" s="198">
        <v>37.03</v>
      </c>
      <c r="Q65" s="198">
        <v>0.96</v>
      </c>
      <c r="R65" s="198">
        <v>3.85</v>
      </c>
      <c r="S65" s="198">
        <v>1.92</v>
      </c>
      <c r="T65" s="198">
        <v>0</v>
      </c>
      <c r="U65" s="198">
        <v>24.71</v>
      </c>
      <c r="V65" s="198">
        <v>0</v>
      </c>
      <c r="W65" s="198">
        <v>4.8099999999999996</v>
      </c>
      <c r="X65" s="198">
        <v>43.5</v>
      </c>
      <c r="Y65" s="198">
        <v>0</v>
      </c>
      <c r="Z65" s="198">
        <v>38.44</v>
      </c>
      <c r="AA65" s="198">
        <v>7.69</v>
      </c>
      <c r="AB65" s="198">
        <v>0</v>
      </c>
      <c r="AC65" s="198">
        <v>15</v>
      </c>
      <c r="AD65" s="198">
        <v>0</v>
      </c>
      <c r="AE65" s="198">
        <v>0</v>
      </c>
      <c r="AF65" s="198">
        <v>0</v>
      </c>
      <c r="AG65" s="198">
        <v>22.17</v>
      </c>
      <c r="AH65" s="198">
        <v>0</v>
      </c>
      <c r="AI65" s="198">
        <v>8.68</v>
      </c>
      <c r="AJ65" s="198">
        <v>0</v>
      </c>
      <c r="AK65" s="198">
        <v>65.88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19.7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3.84</v>
      </c>
      <c r="L66" s="198">
        <v>210</v>
      </c>
      <c r="M66" s="198">
        <v>27.13</v>
      </c>
      <c r="N66" s="198">
        <v>34.83</v>
      </c>
      <c r="O66" s="198">
        <v>0</v>
      </c>
      <c r="P66" s="198">
        <v>37.03</v>
      </c>
      <c r="Q66" s="198">
        <v>0.96</v>
      </c>
      <c r="R66" s="198">
        <v>3.85</v>
      </c>
      <c r="S66" s="198">
        <v>1.92</v>
      </c>
      <c r="T66" s="198">
        <v>0</v>
      </c>
      <c r="U66" s="198">
        <v>24.71</v>
      </c>
      <c r="V66" s="198">
        <v>0</v>
      </c>
      <c r="W66" s="198">
        <v>4.8099999999999996</v>
      </c>
      <c r="X66" s="198">
        <v>43.5</v>
      </c>
      <c r="Y66" s="198">
        <v>0</v>
      </c>
      <c r="Z66" s="198">
        <v>38.44</v>
      </c>
      <c r="AA66" s="198">
        <v>7.69</v>
      </c>
      <c r="AB66" s="198">
        <v>0</v>
      </c>
      <c r="AC66" s="198">
        <v>15</v>
      </c>
      <c r="AD66" s="198">
        <v>0</v>
      </c>
      <c r="AE66" s="198">
        <v>0</v>
      </c>
      <c r="AF66" s="198">
        <v>0</v>
      </c>
      <c r="AG66" s="198">
        <v>22.17</v>
      </c>
      <c r="AH66" s="198">
        <v>0</v>
      </c>
      <c r="AI66" s="198">
        <v>8.68</v>
      </c>
      <c r="AJ66" s="198">
        <v>0</v>
      </c>
      <c r="AK66" s="198">
        <v>65.88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19.7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3.84</v>
      </c>
      <c r="L67" s="198">
        <v>210</v>
      </c>
      <c r="M67" s="198">
        <v>27.13</v>
      </c>
      <c r="N67" s="198">
        <v>34.83</v>
      </c>
      <c r="O67" s="198">
        <v>0</v>
      </c>
      <c r="P67" s="198">
        <v>37.03</v>
      </c>
      <c r="Q67" s="198">
        <v>0.96</v>
      </c>
      <c r="R67" s="198">
        <v>3.85</v>
      </c>
      <c r="S67" s="198">
        <v>1.92</v>
      </c>
      <c r="T67" s="198">
        <v>0</v>
      </c>
      <c r="U67" s="198">
        <v>24.71</v>
      </c>
      <c r="V67" s="198">
        <v>0</v>
      </c>
      <c r="W67" s="198">
        <v>4.8099999999999996</v>
      </c>
      <c r="X67" s="198">
        <v>43.5</v>
      </c>
      <c r="Y67" s="198">
        <v>0</v>
      </c>
      <c r="Z67" s="198">
        <v>79.790000000000006</v>
      </c>
      <c r="AA67" s="198">
        <v>7.69</v>
      </c>
      <c r="AB67" s="198">
        <v>0</v>
      </c>
      <c r="AC67" s="198">
        <v>15</v>
      </c>
      <c r="AD67" s="198">
        <v>0</v>
      </c>
      <c r="AE67" s="198">
        <v>0</v>
      </c>
      <c r="AF67" s="198">
        <v>0</v>
      </c>
      <c r="AG67" s="198">
        <v>22.17</v>
      </c>
      <c r="AH67" s="198">
        <v>0</v>
      </c>
      <c r="AI67" s="198">
        <v>8.68</v>
      </c>
      <c r="AJ67" s="198">
        <v>0</v>
      </c>
      <c r="AK67" s="198">
        <v>66.930000000000007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19.7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3.84</v>
      </c>
      <c r="L68" s="198">
        <v>210</v>
      </c>
      <c r="M68" s="198">
        <v>27.13</v>
      </c>
      <c r="N68" s="198">
        <v>34.83</v>
      </c>
      <c r="O68" s="198">
        <v>0</v>
      </c>
      <c r="P68" s="198">
        <v>37.03</v>
      </c>
      <c r="Q68" s="198">
        <v>0.96</v>
      </c>
      <c r="R68" s="198">
        <v>3.85</v>
      </c>
      <c r="S68" s="198">
        <v>1.92</v>
      </c>
      <c r="T68" s="198">
        <v>0</v>
      </c>
      <c r="U68" s="198">
        <v>24.71</v>
      </c>
      <c r="V68" s="198">
        <v>0</v>
      </c>
      <c r="W68" s="198">
        <v>4.8099999999999996</v>
      </c>
      <c r="X68" s="198">
        <v>43.5</v>
      </c>
      <c r="Y68" s="198">
        <v>0</v>
      </c>
      <c r="Z68" s="198">
        <v>79.790000000000006</v>
      </c>
      <c r="AA68" s="198">
        <v>7.69</v>
      </c>
      <c r="AB68" s="198">
        <v>0</v>
      </c>
      <c r="AC68" s="198">
        <v>15</v>
      </c>
      <c r="AD68" s="198">
        <v>0</v>
      </c>
      <c r="AE68" s="198">
        <v>0</v>
      </c>
      <c r="AF68" s="198">
        <v>0</v>
      </c>
      <c r="AG68" s="198">
        <v>22.17</v>
      </c>
      <c r="AH68" s="198">
        <v>0</v>
      </c>
      <c r="AI68" s="198">
        <v>8.68</v>
      </c>
      <c r="AJ68" s="198">
        <v>0</v>
      </c>
      <c r="AK68" s="198">
        <v>66.930000000000007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19.52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3.84</v>
      </c>
      <c r="L69" s="198">
        <v>210</v>
      </c>
      <c r="M69" s="198">
        <v>27.13</v>
      </c>
      <c r="N69" s="198">
        <v>34.83</v>
      </c>
      <c r="O69" s="198">
        <v>0</v>
      </c>
      <c r="P69" s="198">
        <v>37.03</v>
      </c>
      <c r="Q69" s="198">
        <v>0.96</v>
      </c>
      <c r="R69" s="198">
        <v>3.85</v>
      </c>
      <c r="S69" s="198">
        <v>1.92</v>
      </c>
      <c r="T69" s="198">
        <v>0</v>
      </c>
      <c r="U69" s="198">
        <v>24.71</v>
      </c>
      <c r="V69" s="198">
        <v>0</v>
      </c>
      <c r="W69" s="198">
        <v>4.8099999999999996</v>
      </c>
      <c r="X69" s="198">
        <v>43.5</v>
      </c>
      <c r="Y69" s="198">
        <v>0</v>
      </c>
      <c r="Z69" s="198">
        <v>79.790000000000006</v>
      </c>
      <c r="AA69" s="198">
        <v>7.69</v>
      </c>
      <c r="AB69" s="198">
        <v>0</v>
      </c>
      <c r="AC69" s="198">
        <v>15</v>
      </c>
      <c r="AD69" s="198">
        <v>0</v>
      </c>
      <c r="AE69" s="198">
        <v>0</v>
      </c>
      <c r="AF69" s="198">
        <v>0</v>
      </c>
      <c r="AG69" s="198">
        <v>22.17</v>
      </c>
      <c r="AH69" s="198">
        <v>0</v>
      </c>
      <c r="AI69" s="198">
        <v>9.25</v>
      </c>
      <c r="AJ69" s="198">
        <v>0</v>
      </c>
      <c r="AK69" s="198">
        <v>66.930000000000007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16.14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3.84</v>
      </c>
      <c r="L70" s="198">
        <v>210</v>
      </c>
      <c r="M70" s="198">
        <v>27.13</v>
      </c>
      <c r="N70" s="198">
        <v>34.83</v>
      </c>
      <c r="O70" s="198">
        <v>0</v>
      </c>
      <c r="P70" s="198">
        <v>37.03</v>
      </c>
      <c r="Q70" s="198">
        <v>0.96</v>
      </c>
      <c r="R70" s="198">
        <v>3.85</v>
      </c>
      <c r="S70" s="198">
        <v>1.92</v>
      </c>
      <c r="T70" s="198">
        <v>0</v>
      </c>
      <c r="U70" s="198">
        <v>24.71</v>
      </c>
      <c r="V70" s="198">
        <v>0</v>
      </c>
      <c r="W70" s="198">
        <v>4.8099999999999996</v>
      </c>
      <c r="X70" s="198">
        <v>43.5</v>
      </c>
      <c r="Y70" s="198">
        <v>0</v>
      </c>
      <c r="Z70" s="198">
        <v>79.790000000000006</v>
      </c>
      <c r="AA70" s="198">
        <v>7.69</v>
      </c>
      <c r="AB70" s="198">
        <v>0</v>
      </c>
      <c r="AC70" s="198">
        <v>15</v>
      </c>
      <c r="AD70" s="198">
        <v>0</v>
      </c>
      <c r="AE70" s="198">
        <v>0</v>
      </c>
      <c r="AF70" s="198">
        <v>0</v>
      </c>
      <c r="AG70" s="198">
        <v>22.17</v>
      </c>
      <c r="AH70" s="198">
        <v>0</v>
      </c>
      <c r="AI70" s="198">
        <v>8.68</v>
      </c>
      <c r="AJ70" s="198">
        <v>0</v>
      </c>
      <c r="AK70" s="198">
        <v>66.930000000000007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10.19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3.84</v>
      </c>
      <c r="L71" s="198">
        <v>210</v>
      </c>
      <c r="M71" s="198">
        <v>27.13</v>
      </c>
      <c r="N71" s="198">
        <v>34.83</v>
      </c>
      <c r="O71" s="198">
        <v>0</v>
      </c>
      <c r="P71" s="198">
        <v>37.03</v>
      </c>
      <c r="Q71" s="198">
        <v>6.43</v>
      </c>
      <c r="R71" s="198">
        <v>12.5</v>
      </c>
      <c r="S71" s="198">
        <v>7.78</v>
      </c>
      <c r="T71" s="198">
        <v>0</v>
      </c>
      <c r="U71" s="198">
        <v>24.71</v>
      </c>
      <c r="V71" s="198">
        <v>5.35</v>
      </c>
      <c r="W71" s="198">
        <v>13.68</v>
      </c>
      <c r="X71" s="198">
        <v>43.5</v>
      </c>
      <c r="Y71" s="198">
        <v>0</v>
      </c>
      <c r="Z71" s="198">
        <v>79.790000000000006</v>
      </c>
      <c r="AA71" s="198">
        <v>22.41</v>
      </c>
      <c r="AB71" s="198">
        <v>0</v>
      </c>
      <c r="AC71" s="198">
        <v>15</v>
      </c>
      <c r="AD71" s="198">
        <v>0</v>
      </c>
      <c r="AE71" s="198">
        <v>0</v>
      </c>
      <c r="AF71" s="198">
        <v>0</v>
      </c>
      <c r="AG71" s="198">
        <v>22.17</v>
      </c>
      <c r="AH71" s="198">
        <v>0</v>
      </c>
      <c r="AI71" s="198">
        <v>8.68</v>
      </c>
      <c r="AJ71" s="198">
        <v>0</v>
      </c>
      <c r="AK71" s="198">
        <v>66.930000000000007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3.87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3.84</v>
      </c>
      <c r="L72" s="198">
        <v>220</v>
      </c>
      <c r="M72" s="198">
        <v>27.13</v>
      </c>
      <c r="N72" s="198">
        <v>34.83</v>
      </c>
      <c r="O72" s="198">
        <v>0</v>
      </c>
      <c r="P72" s="198">
        <v>37.03</v>
      </c>
      <c r="Q72" s="198">
        <v>6.43</v>
      </c>
      <c r="R72" s="198">
        <v>12.5</v>
      </c>
      <c r="S72" s="198">
        <v>7.78</v>
      </c>
      <c r="T72" s="198">
        <v>0</v>
      </c>
      <c r="U72" s="198">
        <v>24.71</v>
      </c>
      <c r="V72" s="198">
        <v>5.35</v>
      </c>
      <c r="W72" s="198">
        <v>13.68</v>
      </c>
      <c r="X72" s="198">
        <v>43.5</v>
      </c>
      <c r="Y72" s="198">
        <v>0</v>
      </c>
      <c r="Z72" s="198">
        <v>79.790000000000006</v>
      </c>
      <c r="AA72" s="198">
        <v>22.41</v>
      </c>
      <c r="AB72" s="198">
        <v>0</v>
      </c>
      <c r="AC72" s="198">
        <v>15</v>
      </c>
      <c r="AD72" s="198">
        <v>0</v>
      </c>
      <c r="AE72" s="198">
        <v>0</v>
      </c>
      <c r="AF72" s="198">
        <v>0</v>
      </c>
      <c r="AG72" s="198">
        <v>22.17</v>
      </c>
      <c r="AH72" s="198">
        <v>0</v>
      </c>
      <c r="AI72" s="198">
        <v>8.68</v>
      </c>
      <c r="AJ72" s="198">
        <v>0</v>
      </c>
      <c r="AK72" s="198">
        <v>66.930000000000007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0.83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3.84</v>
      </c>
      <c r="L73" s="198">
        <v>210</v>
      </c>
      <c r="M73" s="198">
        <v>27.13</v>
      </c>
      <c r="N73" s="198">
        <v>34.83</v>
      </c>
      <c r="O73" s="198">
        <v>0</v>
      </c>
      <c r="P73" s="198">
        <v>37.03</v>
      </c>
      <c r="Q73" s="198">
        <v>0</v>
      </c>
      <c r="R73" s="198">
        <v>3.7</v>
      </c>
      <c r="S73" s="198">
        <v>2.77</v>
      </c>
      <c r="T73" s="198">
        <v>0</v>
      </c>
      <c r="U73" s="198">
        <v>24.71</v>
      </c>
      <c r="V73" s="198">
        <v>0</v>
      </c>
      <c r="W73" s="198">
        <v>4.8099999999999996</v>
      </c>
      <c r="X73" s="198">
        <v>43.5</v>
      </c>
      <c r="Y73" s="198">
        <v>0</v>
      </c>
      <c r="Z73" s="198">
        <v>79.790000000000006</v>
      </c>
      <c r="AA73" s="198">
        <v>7.69</v>
      </c>
      <c r="AB73" s="198">
        <v>0</v>
      </c>
      <c r="AC73" s="198">
        <v>15</v>
      </c>
      <c r="AD73" s="198">
        <v>0</v>
      </c>
      <c r="AE73" s="198">
        <v>0</v>
      </c>
      <c r="AF73" s="198">
        <v>0</v>
      </c>
      <c r="AG73" s="198">
        <v>22.17</v>
      </c>
      <c r="AH73" s="198">
        <v>0</v>
      </c>
      <c r="AI73" s="198">
        <v>8.68</v>
      </c>
      <c r="AJ73" s="198">
        <v>0</v>
      </c>
      <c r="AK73" s="198">
        <v>66.930000000000007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3.84</v>
      </c>
      <c r="L74" s="198">
        <v>388</v>
      </c>
      <c r="M74" s="198">
        <v>27.13</v>
      </c>
      <c r="N74" s="198">
        <v>34.83</v>
      </c>
      <c r="O74" s="198">
        <v>0</v>
      </c>
      <c r="P74" s="198">
        <v>37.03</v>
      </c>
      <c r="Q74" s="198">
        <v>6.43</v>
      </c>
      <c r="R74" s="198">
        <v>12.5</v>
      </c>
      <c r="S74" s="198">
        <v>7.78</v>
      </c>
      <c r="T74" s="198">
        <v>0</v>
      </c>
      <c r="U74" s="198">
        <v>24.71</v>
      </c>
      <c r="V74" s="198">
        <v>5.35</v>
      </c>
      <c r="W74" s="198">
        <v>13.68</v>
      </c>
      <c r="X74" s="198">
        <v>43.5</v>
      </c>
      <c r="Y74" s="198">
        <v>0</v>
      </c>
      <c r="Z74" s="198">
        <v>79.790000000000006</v>
      </c>
      <c r="AA74" s="198">
        <v>22.41</v>
      </c>
      <c r="AB74" s="198">
        <v>0</v>
      </c>
      <c r="AC74" s="198">
        <v>15</v>
      </c>
      <c r="AD74" s="198">
        <v>0</v>
      </c>
      <c r="AE74" s="198">
        <v>0</v>
      </c>
      <c r="AF74" s="198">
        <v>0</v>
      </c>
      <c r="AG74" s="198">
        <v>22.17</v>
      </c>
      <c r="AH74" s="198">
        <v>0</v>
      </c>
      <c r="AI74" s="198">
        <v>8.68</v>
      </c>
      <c r="AJ74" s="198">
        <v>0</v>
      </c>
      <c r="AK74" s="198">
        <v>66.510000000000005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3.84</v>
      </c>
      <c r="L75" s="198">
        <v>388</v>
      </c>
      <c r="M75" s="198">
        <v>27.13</v>
      </c>
      <c r="N75" s="198">
        <v>34.83</v>
      </c>
      <c r="O75" s="198">
        <v>0</v>
      </c>
      <c r="P75" s="198">
        <v>37.03</v>
      </c>
      <c r="Q75" s="198">
        <v>6.43</v>
      </c>
      <c r="R75" s="198">
        <v>12.5</v>
      </c>
      <c r="S75" s="198">
        <v>7.78</v>
      </c>
      <c r="T75" s="198">
        <v>0</v>
      </c>
      <c r="U75" s="198">
        <v>24.71</v>
      </c>
      <c r="V75" s="198">
        <v>5.35</v>
      </c>
      <c r="W75" s="198">
        <v>13.68</v>
      </c>
      <c r="X75" s="198">
        <v>43.5</v>
      </c>
      <c r="Y75" s="198">
        <v>0</v>
      </c>
      <c r="Z75" s="198">
        <v>79.790000000000006</v>
      </c>
      <c r="AA75" s="198">
        <v>22.41</v>
      </c>
      <c r="AB75" s="198">
        <v>0</v>
      </c>
      <c r="AC75" s="198">
        <v>15</v>
      </c>
      <c r="AD75" s="198">
        <v>0</v>
      </c>
      <c r="AE75" s="198">
        <v>0</v>
      </c>
      <c r="AF75" s="198">
        <v>0</v>
      </c>
      <c r="AG75" s="198">
        <v>22.17</v>
      </c>
      <c r="AH75" s="198">
        <v>0</v>
      </c>
      <c r="AI75" s="198">
        <v>8.68</v>
      </c>
      <c r="AJ75" s="198">
        <v>0</v>
      </c>
      <c r="AK75" s="198">
        <v>66.510000000000005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3.84</v>
      </c>
      <c r="L76" s="198">
        <v>388</v>
      </c>
      <c r="M76" s="198">
        <v>27.13</v>
      </c>
      <c r="N76" s="198">
        <v>34.83</v>
      </c>
      <c r="O76" s="198">
        <v>0</v>
      </c>
      <c r="P76" s="198">
        <v>37.03</v>
      </c>
      <c r="Q76" s="198">
        <v>6.43</v>
      </c>
      <c r="R76" s="198">
        <v>12.5</v>
      </c>
      <c r="S76" s="198">
        <v>7.78</v>
      </c>
      <c r="T76" s="198">
        <v>0</v>
      </c>
      <c r="U76" s="198">
        <v>24.71</v>
      </c>
      <c r="V76" s="198">
        <v>5.35</v>
      </c>
      <c r="W76" s="198">
        <v>13.68</v>
      </c>
      <c r="X76" s="198">
        <v>43.5</v>
      </c>
      <c r="Y76" s="198">
        <v>0</v>
      </c>
      <c r="Z76" s="198">
        <v>79.790000000000006</v>
      </c>
      <c r="AA76" s="198">
        <v>22.41</v>
      </c>
      <c r="AB76" s="198">
        <v>0</v>
      </c>
      <c r="AC76" s="198">
        <v>15</v>
      </c>
      <c r="AD76" s="198">
        <v>0</v>
      </c>
      <c r="AE76" s="198">
        <v>0</v>
      </c>
      <c r="AF76" s="198">
        <v>0</v>
      </c>
      <c r="AG76" s="198">
        <v>22.17</v>
      </c>
      <c r="AH76" s="198">
        <v>0</v>
      </c>
      <c r="AI76" s="198">
        <v>8.68</v>
      </c>
      <c r="AJ76" s="198">
        <v>0</v>
      </c>
      <c r="AK76" s="198">
        <v>65.25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3.84</v>
      </c>
      <c r="L77" s="198">
        <v>388</v>
      </c>
      <c r="M77" s="198">
        <v>27.13</v>
      </c>
      <c r="N77" s="198">
        <v>34.83</v>
      </c>
      <c r="O77" s="198">
        <v>0</v>
      </c>
      <c r="P77" s="198">
        <v>37.03</v>
      </c>
      <c r="Q77" s="198">
        <v>6.43</v>
      </c>
      <c r="R77" s="198">
        <v>12.5</v>
      </c>
      <c r="S77" s="198">
        <v>7.78</v>
      </c>
      <c r="T77" s="198">
        <v>0</v>
      </c>
      <c r="U77" s="198">
        <v>24.71</v>
      </c>
      <c r="V77" s="198">
        <v>5.35</v>
      </c>
      <c r="W77" s="198">
        <v>13.68</v>
      </c>
      <c r="X77" s="198">
        <v>43.5</v>
      </c>
      <c r="Y77" s="198">
        <v>0</v>
      </c>
      <c r="Z77" s="198">
        <v>79.790000000000006</v>
      </c>
      <c r="AA77" s="198">
        <v>22.41</v>
      </c>
      <c r="AB77" s="198">
        <v>0</v>
      </c>
      <c r="AC77" s="198">
        <v>15</v>
      </c>
      <c r="AD77" s="198">
        <v>0</v>
      </c>
      <c r="AE77" s="198">
        <v>0</v>
      </c>
      <c r="AF77" s="198">
        <v>0</v>
      </c>
      <c r="AG77" s="198">
        <v>22.17</v>
      </c>
      <c r="AH77" s="198">
        <v>0</v>
      </c>
      <c r="AI77" s="198">
        <v>8.68</v>
      </c>
      <c r="AJ77" s="198">
        <v>0</v>
      </c>
      <c r="AK77" s="198">
        <v>66.08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3.84</v>
      </c>
      <c r="L78" s="198">
        <v>388</v>
      </c>
      <c r="M78" s="198">
        <v>27.13</v>
      </c>
      <c r="N78" s="198">
        <v>34.83</v>
      </c>
      <c r="O78" s="198">
        <v>0</v>
      </c>
      <c r="P78" s="198">
        <v>37.03</v>
      </c>
      <c r="Q78" s="198">
        <v>6.43</v>
      </c>
      <c r="R78" s="198">
        <v>12.5</v>
      </c>
      <c r="S78" s="198">
        <v>7.78</v>
      </c>
      <c r="T78" s="198">
        <v>0</v>
      </c>
      <c r="U78" s="198">
        <v>24.71</v>
      </c>
      <c r="V78" s="198">
        <v>5.35</v>
      </c>
      <c r="W78" s="198">
        <v>13.68</v>
      </c>
      <c r="X78" s="198">
        <v>43.5</v>
      </c>
      <c r="Y78" s="198">
        <v>0</v>
      </c>
      <c r="Z78" s="198">
        <v>79.790000000000006</v>
      </c>
      <c r="AA78" s="198">
        <v>22.41</v>
      </c>
      <c r="AB78" s="198">
        <v>0</v>
      </c>
      <c r="AC78" s="198">
        <v>15</v>
      </c>
      <c r="AD78" s="198">
        <v>0</v>
      </c>
      <c r="AE78" s="198">
        <v>0</v>
      </c>
      <c r="AF78" s="198">
        <v>0</v>
      </c>
      <c r="AG78" s="198">
        <v>22.17</v>
      </c>
      <c r="AH78" s="198">
        <v>0</v>
      </c>
      <c r="AI78" s="198">
        <v>8.68</v>
      </c>
      <c r="AJ78" s="198">
        <v>0</v>
      </c>
      <c r="AK78" s="198">
        <v>65.88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3.84</v>
      </c>
      <c r="L79" s="198">
        <v>388</v>
      </c>
      <c r="M79" s="198">
        <v>27.13</v>
      </c>
      <c r="N79" s="198">
        <v>34.83</v>
      </c>
      <c r="O79" s="198">
        <v>0</v>
      </c>
      <c r="P79" s="198">
        <v>37.03</v>
      </c>
      <c r="Q79" s="198">
        <v>6.43</v>
      </c>
      <c r="R79" s="198">
        <v>12.5</v>
      </c>
      <c r="S79" s="198">
        <v>7.78</v>
      </c>
      <c r="T79" s="198">
        <v>0</v>
      </c>
      <c r="U79" s="198">
        <v>24.71</v>
      </c>
      <c r="V79" s="198">
        <v>5.35</v>
      </c>
      <c r="W79" s="198">
        <v>13.68</v>
      </c>
      <c r="X79" s="198">
        <v>43.5</v>
      </c>
      <c r="Y79" s="198">
        <v>0</v>
      </c>
      <c r="Z79" s="198">
        <v>79.790000000000006</v>
      </c>
      <c r="AA79" s="198">
        <v>22.41</v>
      </c>
      <c r="AB79" s="198">
        <v>0</v>
      </c>
      <c r="AC79" s="198">
        <v>15</v>
      </c>
      <c r="AD79" s="198">
        <v>0</v>
      </c>
      <c r="AE79" s="198">
        <v>0</v>
      </c>
      <c r="AF79" s="198">
        <v>0</v>
      </c>
      <c r="AG79" s="198">
        <v>22.17</v>
      </c>
      <c r="AH79" s="198">
        <v>0</v>
      </c>
      <c r="AI79" s="198">
        <v>8.68</v>
      </c>
      <c r="AJ79" s="198">
        <v>0</v>
      </c>
      <c r="AK79" s="198">
        <v>65.25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3.84</v>
      </c>
      <c r="L80" s="198">
        <v>388</v>
      </c>
      <c r="M80" s="198">
        <v>27.13</v>
      </c>
      <c r="N80" s="198">
        <v>34.83</v>
      </c>
      <c r="O80" s="198">
        <v>0</v>
      </c>
      <c r="P80" s="198">
        <v>37.03</v>
      </c>
      <c r="Q80" s="198">
        <v>6.43</v>
      </c>
      <c r="R80" s="198">
        <v>12.5</v>
      </c>
      <c r="S80" s="198">
        <v>7.78</v>
      </c>
      <c r="T80" s="198">
        <v>0</v>
      </c>
      <c r="U80" s="198">
        <v>24.71</v>
      </c>
      <c r="V80" s="198">
        <v>5.35</v>
      </c>
      <c r="W80" s="198">
        <v>13.68</v>
      </c>
      <c r="X80" s="198">
        <v>43.5</v>
      </c>
      <c r="Y80" s="198">
        <v>0</v>
      </c>
      <c r="Z80" s="198">
        <v>79.790000000000006</v>
      </c>
      <c r="AA80" s="198">
        <v>22.41</v>
      </c>
      <c r="AB80" s="198">
        <v>0</v>
      </c>
      <c r="AC80" s="198">
        <v>26.16</v>
      </c>
      <c r="AD80" s="198">
        <v>0</v>
      </c>
      <c r="AE80" s="198">
        <v>0</v>
      </c>
      <c r="AF80" s="198">
        <v>0</v>
      </c>
      <c r="AG80" s="198">
        <v>23.14</v>
      </c>
      <c r="AH80" s="198">
        <v>0</v>
      </c>
      <c r="AI80" s="198">
        <v>8.68</v>
      </c>
      <c r="AJ80" s="198">
        <v>0</v>
      </c>
      <c r="AK80" s="198">
        <v>65.25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3.84</v>
      </c>
      <c r="L81" s="198">
        <v>388</v>
      </c>
      <c r="M81" s="198">
        <v>27.13</v>
      </c>
      <c r="N81" s="198">
        <v>34.83</v>
      </c>
      <c r="O81" s="198">
        <v>0</v>
      </c>
      <c r="P81" s="198">
        <v>37.03</v>
      </c>
      <c r="Q81" s="198">
        <v>6.43</v>
      </c>
      <c r="R81" s="198">
        <v>12.5</v>
      </c>
      <c r="S81" s="198">
        <v>7.78</v>
      </c>
      <c r="T81" s="198">
        <v>0</v>
      </c>
      <c r="U81" s="198">
        <v>24.71</v>
      </c>
      <c r="V81" s="198">
        <v>5.35</v>
      </c>
      <c r="W81" s="198">
        <v>13.68</v>
      </c>
      <c r="X81" s="198">
        <v>43.5</v>
      </c>
      <c r="Y81" s="198">
        <v>0</v>
      </c>
      <c r="Z81" s="198">
        <v>79.790000000000006</v>
      </c>
      <c r="AA81" s="198">
        <v>22.41</v>
      </c>
      <c r="AB81" s="198">
        <v>0</v>
      </c>
      <c r="AC81" s="198">
        <v>15</v>
      </c>
      <c r="AD81" s="198">
        <v>0</v>
      </c>
      <c r="AE81" s="198">
        <v>0</v>
      </c>
      <c r="AF81" s="198">
        <v>0</v>
      </c>
      <c r="AG81" s="198">
        <v>22.17</v>
      </c>
      <c r="AH81" s="198">
        <v>0</v>
      </c>
      <c r="AI81" s="198">
        <v>8.68</v>
      </c>
      <c r="AJ81" s="198">
        <v>0</v>
      </c>
      <c r="AK81" s="198">
        <v>65.25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3.84</v>
      </c>
      <c r="L82" s="198">
        <v>388</v>
      </c>
      <c r="M82" s="198">
        <v>27.13</v>
      </c>
      <c r="N82" s="198">
        <v>34.83</v>
      </c>
      <c r="O82" s="198">
        <v>0</v>
      </c>
      <c r="P82" s="198">
        <v>37.03</v>
      </c>
      <c r="Q82" s="198">
        <v>6.43</v>
      </c>
      <c r="R82" s="198">
        <v>12.5</v>
      </c>
      <c r="S82" s="198">
        <v>7.78</v>
      </c>
      <c r="T82" s="198">
        <v>0</v>
      </c>
      <c r="U82" s="198">
        <v>24.71</v>
      </c>
      <c r="V82" s="198">
        <v>5.35</v>
      </c>
      <c r="W82" s="198">
        <v>13.68</v>
      </c>
      <c r="X82" s="198">
        <v>43.5</v>
      </c>
      <c r="Y82" s="198">
        <v>0</v>
      </c>
      <c r="Z82" s="198">
        <v>79.790000000000006</v>
      </c>
      <c r="AA82" s="198">
        <v>22.41</v>
      </c>
      <c r="AB82" s="198">
        <v>0</v>
      </c>
      <c r="AC82" s="198">
        <v>15</v>
      </c>
      <c r="AD82" s="198">
        <v>0</v>
      </c>
      <c r="AE82" s="198">
        <v>0</v>
      </c>
      <c r="AF82" s="198">
        <v>0</v>
      </c>
      <c r="AG82" s="198">
        <v>22.17</v>
      </c>
      <c r="AH82" s="198">
        <v>0</v>
      </c>
      <c r="AI82" s="198">
        <v>8.68</v>
      </c>
      <c r="AJ82" s="198">
        <v>0</v>
      </c>
      <c r="AK82" s="198">
        <v>65.25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3.84</v>
      </c>
      <c r="L83" s="198">
        <v>388</v>
      </c>
      <c r="M83" s="198">
        <v>27.13</v>
      </c>
      <c r="N83" s="198">
        <v>34.83</v>
      </c>
      <c r="O83" s="198">
        <v>0</v>
      </c>
      <c r="P83" s="198">
        <v>37.03</v>
      </c>
      <c r="Q83" s="198">
        <v>6.69</v>
      </c>
      <c r="R83" s="198">
        <v>12.55</v>
      </c>
      <c r="S83" s="198">
        <v>7.78</v>
      </c>
      <c r="T83" s="198">
        <v>0</v>
      </c>
      <c r="U83" s="198">
        <v>24.71</v>
      </c>
      <c r="V83" s="198">
        <v>5.35</v>
      </c>
      <c r="W83" s="198">
        <v>13.68</v>
      </c>
      <c r="X83" s="198">
        <v>43.5</v>
      </c>
      <c r="Y83" s="198">
        <v>0</v>
      </c>
      <c r="Z83" s="198">
        <v>79.790000000000006</v>
      </c>
      <c r="AA83" s="198">
        <v>22.41</v>
      </c>
      <c r="AB83" s="198">
        <v>0</v>
      </c>
      <c r="AC83" s="198">
        <v>15</v>
      </c>
      <c r="AD83" s="198">
        <v>0</v>
      </c>
      <c r="AE83" s="198">
        <v>0</v>
      </c>
      <c r="AF83" s="198">
        <v>0</v>
      </c>
      <c r="AG83" s="198">
        <v>22.17</v>
      </c>
      <c r="AH83" s="198">
        <v>0</v>
      </c>
      <c r="AI83" s="198">
        <v>8.68</v>
      </c>
      <c r="AJ83" s="198">
        <v>0</v>
      </c>
      <c r="AK83" s="198">
        <v>65.25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3.84</v>
      </c>
      <c r="L84" s="198">
        <v>388</v>
      </c>
      <c r="M84" s="198">
        <v>27.13</v>
      </c>
      <c r="N84" s="198">
        <v>34.83</v>
      </c>
      <c r="O84" s="198">
        <v>0</v>
      </c>
      <c r="P84" s="198">
        <v>37.03</v>
      </c>
      <c r="Q84" s="198">
        <v>6.43</v>
      </c>
      <c r="R84" s="198">
        <v>12.51</v>
      </c>
      <c r="S84" s="198">
        <v>7.78</v>
      </c>
      <c r="T84" s="198">
        <v>0</v>
      </c>
      <c r="U84" s="198">
        <v>24.71</v>
      </c>
      <c r="V84" s="198">
        <v>5.35</v>
      </c>
      <c r="W84" s="198">
        <v>13.68</v>
      </c>
      <c r="X84" s="198">
        <v>43.5</v>
      </c>
      <c r="Y84" s="198">
        <v>0</v>
      </c>
      <c r="Z84" s="198">
        <v>79.790000000000006</v>
      </c>
      <c r="AA84" s="198">
        <v>22.41</v>
      </c>
      <c r="AB84" s="198">
        <v>0</v>
      </c>
      <c r="AC84" s="198">
        <v>15</v>
      </c>
      <c r="AD84" s="198">
        <v>0</v>
      </c>
      <c r="AE84" s="198">
        <v>0</v>
      </c>
      <c r="AF84" s="198">
        <v>0</v>
      </c>
      <c r="AG84" s="198">
        <v>22.17</v>
      </c>
      <c r="AH84" s="198">
        <v>0</v>
      </c>
      <c r="AI84" s="198">
        <v>8.68</v>
      </c>
      <c r="AJ84" s="198">
        <v>0</v>
      </c>
      <c r="AK84" s="198">
        <v>65.25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3.84</v>
      </c>
      <c r="L85" s="198">
        <v>210</v>
      </c>
      <c r="M85" s="198">
        <v>27.13</v>
      </c>
      <c r="N85" s="198">
        <v>34.83</v>
      </c>
      <c r="O85" s="198">
        <v>0</v>
      </c>
      <c r="P85" s="198">
        <v>37.03</v>
      </c>
      <c r="Q85" s="198">
        <v>6.43</v>
      </c>
      <c r="R85" s="198">
        <v>12.51</v>
      </c>
      <c r="S85" s="198">
        <v>7.78</v>
      </c>
      <c r="T85" s="198">
        <v>0</v>
      </c>
      <c r="U85" s="198">
        <v>24.71</v>
      </c>
      <c r="V85" s="198">
        <v>5.35</v>
      </c>
      <c r="W85" s="198">
        <v>13.68</v>
      </c>
      <c r="X85" s="198">
        <v>43.5</v>
      </c>
      <c r="Y85" s="198">
        <v>0</v>
      </c>
      <c r="Z85" s="198">
        <v>79.790000000000006</v>
      </c>
      <c r="AA85" s="198">
        <v>22.41</v>
      </c>
      <c r="AB85" s="198">
        <v>0</v>
      </c>
      <c r="AC85" s="198">
        <v>15</v>
      </c>
      <c r="AD85" s="198">
        <v>0</v>
      </c>
      <c r="AE85" s="198">
        <v>0</v>
      </c>
      <c r="AF85" s="198">
        <v>0</v>
      </c>
      <c r="AG85" s="198">
        <v>22.17</v>
      </c>
      <c r="AH85" s="198">
        <v>0</v>
      </c>
      <c r="AI85" s="198">
        <v>8.68</v>
      </c>
      <c r="AJ85" s="198">
        <v>0</v>
      </c>
      <c r="AK85" s="198">
        <v>65.25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3.84</v>
      </c>
      <c r="L86" s="198">
        <v>210</v>
      </c>
      <c r="M86" s="198">
        <v>27.13</v>
      </c>
      <c r="N86" s="198">
        <v>34.83</v>
      </c>
      <c r="O86" s="198">
        <v>0</v>
      </c>
      <c r="P86" s="198">
        <v>37.03</v>
      </c>
      <c r="Q86" s="198">
        <v>1.24</v>
      </c>
      <c r="R86" s="198">
        <v>3.7</v>
      </c>
      <c r="S86" s="198">
        <v>2.77</v>
      </c>
      <c r="T86" s="198">
        <v>0</v>
      </c>
      <c r="U86" s="198">
        <v>24.71</v>
      </c>
      <c r="V86" s="198">
        <v>5.35</v>
      </c>
      <c r="W86" s="198">
        <v>13.68</v>
      </c>
      <c r="X86" s="198">
        <v>43.5</v>
      </c>
      <c r="Y86" s="198">
        <v>0</v>
      </c>
      <c r="Z86" s="198">
        <v>79.790000000000006</v>
      </c>
      <c r="AA86" s="198">
        <v>22.41</v>
      </c>
      <c r="AB86" s="198">
        <v>0</v>
      </c>
      <c r="AC86" s="198">
        <v>15</v>
      </c>
      <c r="AD86" s="198">
        <v>0</v>
      </c>
      <c r="AE86" s="198">
        <v>0</v>
      </c>
      <c r="AF86" s="198">
        <v>0</v>
      </c>
      <c r="AG86" s="198">
        <v>22.17</v>
      </c>
      <c r="AH86" s="198">
        <v>0</v>
      </c>
      <c r="AI86" s="198">
        <v>8.68</v>
      </c>
      <c r="AJ86" s="198">
        <v>0</v>
      </c>
      <c r="AK86" s="198">
        <v>65.25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3.84</v>
      </c>
      <c r="L87" s="198">
        <v>210</v>
      </c>
      <c r="M87" s="198">
        <v>27.13</v>
      </c>
      <c r="N87" s="198">
        <v>34.83</v>
      </c>
      <c r="O87" s="198">
        <v>0</v>
      </c>
      <c r="P87" s="198">
        <v>37.03</v>
      </c>
      <c r="Q87" s="198">
        <v>6.43</v>
      </c>
      <c r="R87" s="198">
        <v>12.01</v>
      </c>
      <c r="S87" s="198">
        <v>7.78</v>
      </c>
      <c r="T87" s="198">
        <v>0</v>
      </c>
      <c r="U87" s="198">
        <v>24.71</v>
      </c>
      <c r="V87" s="198">
        <v>5.35</v>
      </c>
      <c r="W87" s="198">
        <v>13.68</v>
      </c>
      <c r="X87" s="198">
        <v>43.5</v>
      </c>
      <c r="Y87" s="198">
        <v>0</v>
      </c>
      <c r="Z87" s="198">
        <v>79.790000000000006</v>
      </c>
      <c r="AA87" s="198">
        <v>22.41</v>
      </c>
      <c r="AB87" s="198">
        <v>0</v>
      </c>
      <c r="AC87" s="198">
        <v>15</v>
      </c>
      <c r="AD87" s="198">
        <v>0</v>
      </c>
      <c r="AE87" s="198">
        <v>0</v>
      </c>
      <c r="AF87" s="198">
        <v>0</v>
      </c>
      <c r="AG87" s="198">
        <v>22.17</v>
      </c>
      <c r="AH87" s="198">
        <v>0</v>
      </c>
      <c r="AI87" s="198">
        <v>8.8000000000000007</v>
      </c>
      <c r="AJ87" s="198">
        <v>0</v>
      </c>
      <c r="AK87" s="198">
        <v>65.25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3.84</v>
      </c>
      <c r="L88" s="198">
        <v>210</v>
      </c>
      <c r="M88" s="198">
        <v>27.13</v>
      </c>
      <c r="N88" s="198">
        <v>34.83</v>
      </c>
      <c r="O88" s="198">
        <v>0</v>
      </c>
      <c r="P88" s="198">
        <v>37.03</v>
      </c>
      <c r="Q88" s="198">
        <v>6.43</v>
      </c>
      <c r="R88" s="198">
        <v>12.51</v>
      </c>
      <c r="S88" s="198">
        <v>7.78</v>
      </c>
      <c r="T88" s="198">
        <v>0</v>
      </c>
      <c r="U88" s="198">
        <v>24.71</v>
      </c>
      <c r="V88" s="198">
        <v>5.35</v>
      </c>
      <c r="W88" s="198">
        <v>13.68</v>
      </c>
      <c r="X88" s="198">
        <v>43.5</v>
      </c>
      <c r="Y88" s="198">
        <v>0</v>
      </c>
      <c r="Z88" s="198">
        <v>79.790000000000006</v>
      </c>
      <c r="AA88" s="198">
        <v>22.41</v>
      </c>
      <c r="AB88" s="198">
        <v>0</v>
      </c>
      <c r="AC88" s="198">
        <v>15</v>
      </c>
      <c r="AD88" s="198">
        <v>0</v>
      </c>
      <c r="AE88" s="198">
        <v>0</v>
      </c>
      <c r="AF88" s="198">
        <v>0</v>
      </c>
      <c r="AG88" s="198">
        <v>22.17</v>
      </c>
      <c r="AH88" s="198">
        <v>0</v>
      </c>
      <c r="AI88" s="198">
        <v>8.68</v>
      </c>
      <c r="AJ88" s="198">
        <v>0</v>
      </c>
      <c r="AK88" s="198">
        <v>65.25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3.84</v>
      </c>
      <c r="L89" s="198">
        <v>210</v>
      </c>
      <c r="M89" s="198">
        <v>27.13</v>
      </c>
      <c r="N89" s="198">
        <v>34.83</v>
      </c>
      <c r="O89" s="198">
        <v>0</v>
      </c>
      <c r="P89" s="198">
        <v>37.03</v>
      </c>
      <c r="Q89" s="198">
        <v>6.43</v>
      </c>
      <c r="R89" s="198">
        <v>12.51</v>
      </c>
      <c r="S89" s="198">
        <v>7.78</v>
      </c>
      <c r="T89" s="198">
        <v>0</v>
      </c>
      <c r="U89" s="198">
        <v>24.71</v>
      </c>
      <c r="V89" s="198">
        <v>5.35</v>
      </c>
      <c r="W89" s="198">
        <v>13.68</v>
      </c>
      <c r="X89" s="198">
        <v>43.5</v>
      </c>
      <c r="Y89" s="198">
        <v>0</v>
      </c>
      <c r="Z89" s="198">
        <v>79.790000000000006</v>
      </c>
      <c r="AA89" s="198">
        <v>22.41</v>
      </c>
      <c r="AB89" s="198">
        <v>0</v>
      </c>
      <c r="AC89" s="198">
        <v>15</v>
      </c>
      <c r="AD89" s="198">
        <v>0</v>
      </c>
      <c r="AE89" s="198">
        <v>0</v>
      </c>
      <c r="AF89" s="198">
        <v>0</v>
      </c>
      <c r="AG89" s="198">
        <v>22.17</v>
      </c>
      <c r="AH89" s="198">
        <v>0</v>
      </c>
      <c r="AI89" s="198">
        <v>8.68</v>
      </c>
      <c r="AJ89" s="198">
        <v>0</v>
      </c>
      <c r="AK89" s="198">
        <v>65.25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3.84</v>
      </c>
      <c r="L90" s="198">
        <v>210</v>
      </c>
      <c r="M90" s="198">
        <v>27.13</v>
      </c>
      <c r="N90" s="198">
        <v>34.83</v>
      </c>
      <c r="O90" s="198">
        <v>0</v>
      </c>
      <c r="P90" s="198">
        <v>37.03</v>
      </c>
      <c r="Q90" s="198">
        <v>6.43</v>
      </c>
      <c r="R90" s="198">
        <v>12.51</v>
      </c>
      <c r="S90" s="198">
        <v>7.78</v>
      </c>
      <c r="T90" s="198">
        <v>0</v>
      </c>
      <c r="U90" s="198">
        <v>24.71</v>
      </c>
      <c r="V90" s="198">
        <v>5.35</v>
      </c>
      <c r="W90" s="198">
        <v>13.68</v>
      </c>
      <c r="X90" s="198">
        <v>43.5</v>
      </c>
      <c r="Y90" s="198">
        <v>0</v>
      </c>
      <c r="Z90" s="198">
        <v>79.790000000000006</v>
      </c>
      <c r="AA90" s="198">
        <v>22.41</v>
      </c>
      <c r="AB90" s="198">
        <v>0</v>
      </c>
      <c r="AC90" s="198">
        <v>15</v>
      </c>
      <c r="AD90" s="198">
        <v>0</v>
      </c>
      <c r="AE90" s="198">
        <v>0</v>
      </c>
      <c r="AF90" s="198">
        <v>0</v>
      </c>
      <c r="AG90" s="198">
        <v>22.17</v>
      </c>
      <c r="AH90" s="198">
        <v>0</v>
      </c>
      <c r="AI90" s="198">
        <v>8.68</v>
      </c>
      <c r="AJ90" s="198">
        <v>0</v>
      </c>
      <c r="AK90" s="198">
        <v>65.25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3.84</v>
      </c>
      <c r="L91" s="198">
        <v>210</v>
      </c>
      <c r="M91" s="198">
        <v>27.13</v>
      </c>
      <c r="N91" s="198">
        <v>34.83</v>
      </c>
      <c r="O91" s="198">
        <v>0</v>
      </c>
      <c r="P91" s="198">
        <v>38.14</v>
      </c>
      <c r="Q91" s="198">
        <v>0</v>
      </c>
      <c r="R91" s="198">
        <v>3.7</v>
      </c>
      <c r="S91" s="198">
        <v>2.77</v>
      </c>
      <c r="T91" s="198">
        <v>0</v>
      </c>
      <c r="U91" s="198">
        <v>24.71</v>
      </c>
      <c r="V91" s="198">
        <v>5.35</v>
      </c>
      <c r="W91" s="198">
        <v>13.68</v>
      </c>
      <c r="X91" s="198">
        <v>43.5</v>
      </c>
      <c r="Y91" s="198">
        <v>0</v>
      </c>
      <c r="Z91" s="198">
        <v>79.790000000000006</v>
      </c>
      <c r="AA91" s="198">
        <v>22.41</v>
      </c>
      <c r="AB91" s="198">
        <v>0</v>
      </c>
      <c r="AC91" s="198">
        <v>15</v>
      </c>
      <c r="AD91" s="198">
        <v>0</v>
      </c>
      <c r="AE91" s="198">
        <v>0</v>
      </c>
      <c r="AF91" s="198">
        <v>0</v>
      </c>
      <c r="AG91" s="198">
        <v>22.17</v>
      </c>
      <c r="AH91" s="198">
        <v>0</v>
      </c>
      <c r="AI91" s="198">
        <v>8.68</v>
      </c>
      <c r="AJ91" s="198">
        <v>0</v>
      </c>
      <c r="AK91" s="198">
        <v>65.25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9.0399999999999991</v>
      </c>
      <c r="L92" s="198">
        <v>230</v>
      </c>
      <c r="M92" s="198">
        <v>27.13</v>
      </c>
      <c r="N92" s="198">
        <v>34.83</v>
      </c>
      <c r="O92" s="198">
        <v>0</v>
      </c>
      <c r="P92" s="198">
        <v>38.93</v>
      </c>
      <c r="Q92" s="198">
        <v>6.43</v>
      </c>
      <c r="R92" s="198">
        <v>12.51</v>
      </c>
      <c r="S92" s="198">
        <v>7.78</v>
      </c>
      <c r="T92" s="198">
        <v>0</v>
      </c>
      <c r="U92" s="198">
        <v>24.71</v>
      </c>
      <c r="V92" s="198">
        <v>5.35</v>
      </c>
      <c r="W92" s="198">
        <v>13.68</v>
      </c>
      <c r="X92" s="198">
        <v>43.5</v>
      </c>
      <c r="Y92" s="198">
        <v>0</v>
      </c>
      <c r="Z92" s="198">
        <v>79.790000000000006</v>
      </c>
      <c r="AA92" s="198">
        <v>22.41</v>
      </c>
      <c r="AB92" s="198">
        <v>0</v>
      </c>
      <c r="AC92" s="198">
        <v>15</v>
      </c>
      <c r="AD92" s="198">
        <v>0</v>
      </c>
      <c r="AE92" s="198">
        <v>0</v>
      </c>
      <c r="AF92" s="198">
        <v>0</v>
      </c>
      <c r="AG92" s="198">
        <v>22.17</v>
      </c>
      <c r="AH92" s="198">
        <v>0</v>
      </c>
      <c r="AI92" s="198">
        <v>8.68</v>
      </c>
      <c r="AJ92" s="198">
        <v>0</v>
      </c>
      <c r="AK92" s="198">
        <v>65.459999999999994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3.84</v>
      </c>
      <c r="L93" s="198">
        <v>210</v>
      </c>
      <c r="M93" s="198">
        <v>27.13</v>
      </c>
      <c r="N93" s="198">
        <v>34.83</v>
      </c>
      <c r="O93" s="198">
        <v>0</v>
      </c>
      <c r="P93" s="198">
        <v>39.81</v>
      </c>
      <c r="Q93" s="198">
        <v>0</v>
      </c>
      <c r="R93" s="198">
        <v>0</v>
      </c>
      <c r="S93" s="198">
        <v>0</v>
      </c>
      <c r="T93" s="198">
        <v>0</v>
      </c>
      <c r="U93" s="198">
        <v>24.71</v>
      </c>
      <c r="V93" s="198">
        <v>0</v>
      </c>
      <c r="W93" s="198">
        <v>4.8099999999999996</v>
      </c>
      <c r="X93" s="198">
        <v>19.22</v>
      </c>
      <c r="Y93" s="198">
        <v>0</v>
      </c>
      <c r="Z93" s="198">
        <v>38.44</v>
      </c>
      <c r="AA93" s="198">
        <v>7.69</v>
      </c>
      <c r="AB93" s="198">
        <v>0</v>
      </c>
      <c r="AC93" s="198">
        <v>15</v>
      </c>
      <c r="AD93" s="198">
        <v>0</v>
      </c>
      <c r="AE93" s="198">
        <v>0</v>
      </c>
      <c r="AF93" s="198">
        <v>0</v>
      </c>
      <c r="AG93" s="198">
        <v>22.17</v>
      </c>
      <c r="AH93" s="198">
        <v>0</v>
      </c>
      <c r="AI93" s="198">
        <v>9.25</v>
      </c>
      <c r="AJ93" s="198">
        <v>0</v>
      </c>
      <c r="AK93" s="198">
        <v>65.67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3.84</v>
      </c>
      <c r="L94" s="198">
        <v>210</v>
      </c>
      <c r="M94" s="198">
        <v>27.13</v>
      </c>
      <c r="N94" s="198">
        <v>34.83</v>
      </c>
      <c r="O94" s="198">
        <v>0</v>
      </c>
      <c r="P94" s="198">
        <v>40.25</v>
      </c>
      <c r="Q94" s="198">
        <v>0</v>
      </c>
      <c r="R94" s="198">
        <v>0</v>
      </c>
      <c r="S94" s="198">
        <v>0</v>
      </c>
      <c r="T94" s="198">
        <v>0</v>
      </c>
      <c r="U94" s="198">
        <v>24.71</v>
      </c>
      <c r="V94" s="198">
        <v>0</v>
      </c>
      <c r="W94" s="198">
        <v>4.8099999999999996</v>
      </c>
      <c r="X94" s="198">
        <v>19.22</v>
      </c>
      <c r="Y94" s="198">
        <v>0</v>
      </c>
      <c r="Z94" s="198">
        <v>38.44</v>
      </c>
      <c r="AA94" s="198">
        <v>7.69</v>
      </c>
      <c r="AB94" s="198">
        <v>0</v>
      </c>
      <c r="AC94" s="198">
        <v>15</v>
      </c>
      <c r="AD94" s="198">
        <v>0</v>
      </c>
      <c r="AE94" s="198">
        <v>0</v>
      </c>
      <c r="AF94" s="198">
        <v>0</v>
      </c>
      <c r="AG94" s="198">
        <v>22.17</v>
      </c>
      <c r="AH94" s="198">
        <v>0</v>
      </c>
      <c r="AI94" s="198">
        <v>8.68</v>
      </c>
      <c r="AJ94" s="198">
        <v>0</v>
      </c>
      <c r="AK94" s="198">
        <v>50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3.84</v>
      </c>
      <c r="L95" s="198">
        <v>210</v>
      </c>
      <c r="M95" s="198">
        <v>27.13</v>
      </c>
      <c r="N95" s="198">
        <v>34.83</v>
      </c>
      <c r="O95" s="198">
        <v>0</v>
      </c>
      <c r="P95" s="198">
        <v>18.2</v>
      </c>
      <c r="Q95" s="198">
        <v>0</v>
      </c>
      <c r="R95" s="198">
        <v>6.27</v>
      </c>
      <c r="S95" s="198">
        <v>0</v>
      </c>
      <c r="T95" s="198">
        <v>0</v>
      </c>
      <c r="U95" s="198">
        <v>24.71</v>
      </c>
      <c r="V95" s="198">
        <v>0</v>
      </c>
      <c r="W95" s="198">
        <v>4.8</v>
      </c>
      <c r="X95" s="198">
        <v>19.22</v>
      </c>
      <c r="Y95" s="198">
        <v>0</v>
      </c>
      <c r="Z95" s="198">
        <v>38.44</v>
      </c>
      <c r="AA95" s="198">
        <v>7.69</v>
      </c>
      <c r="AB95" s="198">
        <v>0</v>
      </c>
      <c r="AC95" s="198">
        <v>15</v>
      </c>
      <c r="AD95" s="198">
        <v>0</v>
      </c>
      <c r="AE95" s="198">
        <v>0</v>
      </c>
      <c r="AF95" s="198">
        <v>0</v>
      </c>
      <c r="AG95" s="198">
        <v>22.17</v>
      </c>
      <c r="AH95" s="198">
        <v>0</v>
      </c>
      <c r="AI95" s="198">
        <v>8.68</v>
      </c>
      <c r="AJ95" s="198">
        <v>0</v>
      </c>
      <c r="AK95" s="198">
        <v>50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4.72</v>
      </c>
      <c r="L96" s="198">
        <v>210</v>
      </c>
      <c r="M96" s="198">
        <v>27.13</v>
      </c>
      <c r="N96" s="198">
        <v>34.83</v>
      </c>
      <c r="O96" s="198">
        <v>0</v>
      </c>
      <c r="P96" s="198">
        <v>17.73</v>
      </c>
      <c r="Q96" s="198">
        <v>0</v>
      </c>
      <c r="R96" s="198">
        <v>6.27</v>
      </c>
      <c r="S96" s="198">
        <v>3.37</v>
      </c>
      <c r="T96" s="198">
        <v>0</v>
      </c>
      <c r="U96" s="198">
        <v>24.71</v>
      </c>
      <c r="V96" s="198">
        <v>0</v>
      </c>
      <c r="W96" s="198">
        <v>4.8</v>
      </c>
      <c r="X96" s="198">
        <v>19.22</v>
      </c>
      <c r="Y96" s="198">
        <v>0</v>
      </c>
      <c r="Z96" s="198">
        <v>38.44</v>
      </c>
      <c r="AA96" s="198">
        <v>7.69</v>
      </c>
      <c r="AB96" s="198">
        <v>0</v>
      </c>
      <c r="AC96" s="198">
        <v>15</v>
      </c>
      <c r="AD96" s="198">
        <v>0</v>
      </c>
      <c r="AE96" s="198">
        <v>0</v>
      </c>
      <c r="AF96" s="198">
        <v>0</v>
      </c>
      <c r="AG96" s="198">
        <v>22.17</v>
      </c>
      <c r="AH96" s="198">
        <v>0</v>
      </c>
      <c r="AI96" s="198">
        <v>8.68</v>
      </c>
      <c r="AJ96" s="198">
        <v>0</v>
      </c>
      <c r="AK96" s="198">
        <v>50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4.72</v>
      </c>
      <c r="L97" s="198">
        <v>210</v>
      </c>
      <c r="M97" s="198">
        <v>27.13</v>
      </c>
      <c r="N97" s="198">
        <v>34.83</v>
      </c>
      <c r="O97" s="198">
        <v>0</v>
      </c>
      <c r="P97" s="198">
        <v>17.73</v>
      </c>
      <c r="Q97" s="198">
        <v>0</v>
      </c>
      <c r="R97" s="198">
        <v>6.27</v>
      </c>
      <c r="S97" s="198">
        <v>3.37</v>
      </c>
      <c r="T97" s="198">
        <v>0</v>
      </c>
      <c r="U97" s="198">
        <v>24.71</v>
      </c>
      <c r="V97" s="198">
        <v>0</v>
      </c>
      <c r="W97" s="198">
        <v>4.8</v>
      </c>
      <c r="X97" s="198">
        <v>19.22</v>
      </c>
      <c r="Y97" s="198">
        <v>0</v>
      </c>
      <c r="Z97" s="198">
        <v>38.44</v>
      </c>
      <c r="AA97" s="198">
        <v>7.69</v>
      </c>
      <c r="AB97" s="198">
        <v>0</v>
      </c>
      <c r="AC97" s="198">
        <v>15</v>
      </c>
      <c r="AD97" s="198">
        <v>0</v>
      </c>
      <c r="AE97" s="198">
        <v>0</v>
      </c>
      <c r="AF97" s="198">
        <v>0</v>
      </c>
      <c r="AG97" s="198">
        <v>22.17</v>
      </c>
      <c r="AH97" s="198">
        <v>0</v>
      </c>
      <c r="AI97" s="198">
        <v>8.68</v>
      </c>
      <c r="AJ97" s="198">
        <v>0</v>
      </c>
      <c r="AK97" s="198">
        <v>50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4.72</v>
      </c>
      <c r="L98" s="198">
        <v>210</v>
      </c>
      <c r="M98" s="198">
        <v>27.13</v>
      </c>
      <c r="N98" s="198">
        <v>34.83</v>
      </c>
      <c r="O98" s="198">
        <v>0</v>
      </c>
      <c r="P98" s="198">
        <v>17.73</v>
      </c>
      <c r="Q98" s="198">
        <v>0</v>
      </c>
      <c r="R98" s="198">
        <v>6.27</v>
      </c>
      <c r="S98" s="198">
        <v>3.37</v>
      </c>
      <c r="T98" s="198">
        <v>0</v>
      </c>
      <c r="U98" s="198">
        <v>24.71</v>
      </c>
      <c r="V98" s="198">
        <v>0</v>
      </c>
      <c r="W98" s="198">
        <v>4.8</v>
      </c>
      <c r="X98" s="198">
        <v>19.22</v>
      </c>
      <c r="Y98" s="198">
        <v>0</v>
      </c>
      <c r="Z98" s="198">
        <v>38.44</v>
      </c>
      <c r="AA98" s="198">
        <v>7.69</v>
      </c>
      <c r="AB98" s="198">
        <v>0</v>
      </c>
      <c r="AC98" s="198">
        <v>15</v>
      </c>
      <c r="AD98" s="198">
        <v>0</v>
      </c>
      <c r="AE98" s="198">
        <v>0</v>
      </c>
      <c r="AF98" s="198">
        <v>0</v>
      </c>
      <c r="AG98" s="198">
        <v>22.17</v>
      </c>
      <c r="AH98" s="198">
        <v>0</v>
      </c>
      <c r="AI98" s="198">
        <v>8.68</v>
      </c>
      <c r="AJ98" s="198">
        <v>0</v>
      </c>
      <c r="AK98" s="198">
        <v>50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0.13456249999999984</v>
      </c>
      <c r="L99">
        <f t="shared" si="0"/>
        <v>6.4124999999999996</v>
      </c>
      <c r="M99">
        <f t="shared" si="0"/>
        <v>0.65112000000000159</v>
      </c>
      <c r="N99">
        <f t="shared" si="0"/>
        <v>0.83571499999999888</v>
      </c>
      <c r="O99">
        <f t="shared" si="0"/>
        <v>0</v>
      </c>
      <c r="P99">
        <f t="shared" si="0"/>
        <v>0.73863750000000084</v>
      </c>
      <c r="Q99">
        <f t="shared" si="0"/>
        <v>7.1752500000000066E-2</v>
      </c>
      <c r="R99">
        <f t="shared" si="0"/>
        <v>0.21089000000000008</v>
      </c>
      <c r="S99">
        <f t="shared" si="0"/>
        <v>0.12847999999999987</v>
      </c>
      <c r="T99">
        <f t="shared" si="0"/>
        <v>0</v>
      </c>
      <c r="U99">
        <f t="shared" si="0"/>
        <v>0.53598000000000035</v>
      </c>
      <c r="V99">
        <f t="shared" si="0"/>
        <v>6.5232499999999957E-2</v>
      </c>
      <c r="W99">
        <f t="shared" si="0"/>
        <v>0.22254249999999942</v>
      </c>
      <c r="X99">
        <f t="shared" si="0"/>
        <v>0.80647999999999953</v>
      </c>
      <c r="Y99">
        <f t="shared" si="0"/>
        <v>0</v>
      </c>
      <c r="Z99">
        <f t="shared" si="0"/>
        <v>1.488752499999999</v>
      </c>
      <c r="AA99">
        <f t="shared" si="0"/>
        <v>0.3739225000000006</v>
      </c>
      <c r="AB99">
        <f t="shared" si="0"/>
        <v>0</v>
      </c>
      <c r="AC99">
        <f t="shared" si="0"/>
        <v>0.36279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0.52884250000000055</v>
      </c>
      <c r="AH99">
        <f t="shared" si="0"/>
        <v>0</v>
      </c>
      <c r="AI99">
        <f t="shared" si="0"/>
        <v>0.21956499999999957</v>
      </c>
      <c r="AJ99">
        <f t="shared" si="0"/>
        <v>0</v>
      </c>
      <c r="AK99">
        <f t="shared" si="0"/>
        <v>1.4687400000000008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0.18898000000000006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44591</v>
      </c>
      <c r="B1" s="105" t="s">
        <v>200</v>
      </c>
      <c r="C1" s="200" t="s">
        <v>308</v>
      </c>
      <c r="D1" s="201"/>
      <c r="E1" s="201"/>
      <c r="F1" s="201"/>
      <c r="G1" s="201"/>
      <c r="H1" s="201"/>
      <c r="I1" s="201"/>
      <c r="J1" s="201"/>
      <c r="K1" s="202"/>
      <c r="L1" s="200" t="s">
        <v>307</v>
      </c>
      <c r="M1" s="203" t="s">
        <v>142</v>
      </c>
      <c r="O1" s="204" t="s">
        <v>309</v>
      </c>
      <c r="P1" s="204"/>
      <c r="Q1" s="204"/>
      <c r="R1" s="204"/>
      <c r="S1" s="204"/>
      <c r="U1" t="s">
        <v>313</v>
      </c>
      <c r="V1" s="20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0"/>
      <c r="M2" s="20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33.94</v>
      </c>
      <c r="AH3" s="198">
        <v>0</v>
      </c>
      <c r="AI3" s="198">
        <v>13.64</v>
      </c>
      <c r="AJ3" s="198">
        <v>0</v>
      </c>
      <c r="AK3" s="198">
        <v>28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33.94</v>
      </c>
      <c r="AH4" s="198">
        <v>0</v>
      </c>
      <c r="AI4" s="198">
        <v>13.64</v>
      </c>
      <c r="AJ4" s="198">
        <v>0</v>
      </c>
      <c r="AK4" s="198">
        <v>28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33.94</v>
      </c>
      <c r="AH5" s="198">
        <v>0</v>
      </c>
      <c r="AI5" s="198">
        <v>14.54</v>
      </c>
      <c r="AJ5" s="198">
        <v>0</v>
      </c>
      <c r="AK5" s="198">
        <v>28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33.94</v>
      </c>
      <c r="AH6" s="198">
        <v>0</v>
      </c>
      <c r="AI6" s="198">
        <v>12.73</v>
      </c>
      <c r="AJ6" s="198">
        <v>0</v>
      </c>
      <c r="AK6" s="198">
        <v>28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33.94</v>
      </c>
      <c r="AH7" s="198">
        <v>0</v>
      </c>
      <c r="AI7" s="198">
        <v>13.64</v>
      </c>
      <c r="AJ7" s="198">
        <v>0</v>
      </c>
      <c r="AK7" s="198">
        <v>28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33.94</v>
      </c>
      <c r="AH8" s="198">
        <v>0</v>
      </c>
      <c r="AI8" s="198">
        <v>13.64</v>
      </c>
      <c r="AJ8" s="198">
        <v>0</v>
      </c>
      <c r="AK8" s="198">
        <v>28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33.94</v>
      </c>
      <c r="AH9" s="198">
        <v>0</v>
      </c>
      <c r="AI9" s="198">
        <v>13.64</v>
      </c>
      <c r="AJ9" s="198">
        <v>0</v>
      </c>
      <c r="AK9" s="198">
        <v>28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33.94</v>
      </c>
      <c r="AH10" s="198">
        <v>0</v>
      </c>
      <c r="AI10" s="198">
        <v>13.64</v>
      </c>
      <c r="AJ10" s="198">
        <v>0</v>
      </c>
      <c r="AK10" s="198">
        <v>28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33.94</v>
      </c>
      <c r="AH11" s="198">
        <v>0</v>
      </c>
      <c r="AI11" s="198">
        <v>13.64</v>
      </c>
      <c r="AJ11" s="198">
        <v>0</v>
      </c>
      <c r="AK11" s="198">
        <v>28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33.94</v>
      </c>
      <c r="AH12" s="198">
        <v>0</v>
      </c>
      <c r="AI12" s="198">
        <v>14.54</v>
      </c>
      <c r="AJ12" s="198">
        <v>0</v>
      </c>
      <c r="AK12" s="198">
        <v>28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33.94</v>
      </c>
      <c r="AH13" s="198">
        <v>0</v>
      </c>
      <c r="AI13" s="198">
        <v>12.73</v>
      </c>
      <c r="AJ13" s="198">
        <v>0</v>
      </c>
      <c r="AK13" s="198">
        <v>28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33.94</v>
      </c>
      <c r="AH14" s="198">
        <v>0</v>
      </c>
      <c r="AI14" s="198">
        <v>13.64</v>
      </c>
      <c r="AJ14" s="198">
        <v>0</v>
      </c>
      <c r="AK14" s="198">
        <v>28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33.94</v>
      </c>
      <c r="AH15" s="198">
        <v>0</v>
      </c>
      <c r="AI15" s="198">
        <v>13.64</v>
      </c>
      <c r="AJ15" s="198">
        <v>0</v>
      </c>
      <c r="AK15" s="198">
        <v>28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33.94</v>
      </c>
      <c r="AH16" s="198">
        <v>0</v>
      </c>
      <c r="AI16" s="198">
        <v>13.64</v>
      </c>
      <c r="AJ16" s="198">
        <v>0</v>
      </c>
      <c r="AK16" s="198">
        <v>28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33.94</v>
      </c>
      <c r="AH17" s="198">
        <v>0</v>
      </c>
      <c r="AI17" s="198">
        <v>13.64</v>
      </c>
      <c r="AJ17" s="198">
        <v>0</v>
      </c>
      <c r="AK17" s="198">
        <v>28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33.94</v>
      </c>
      <c r="AH18" s="198">
        <v>0</v>
      </c>
      <c r="AI18" s="198">
        <v>13.64</v>
      </c>
      <c r="AJ18" s="198">
        <v>0</v>
      </c>
      <c r="AK18" s="198">
        <v>28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33.94</v>
      </c>
      <c r="AH19" s="198">
        <v>0</v>
      </c>
      <c r="AI19" s="198">
        <v>14.54</v>
      </c>
      <c r="AJ19" s="198">
        <v>0</v>
      </c>
      <c r="AK19" s="198">
        <v>28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33.94</v>
      </c>
      <c r="AH20" s="198">
        <v>0</v>
      </c>
      <c r="AI20" s="198">
        <v>12.73</v>
      </c>
      <c r="AJ20" s="198">
        <v>0</v>
      </c>
      <c r="AK20" s="198">
        <v>28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33.94</v>
      </c>
      <c r="AH21" s="198">
        <v>0</v>
      </c>
      <c r="AI21" s="198">
        <v>13.64</v>
      </c>
      <c r="AJ21" s="198">
        <v>0</v>
      </c>
      <c r="AK21" s="198">
        <v>28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33.94</v>
      </c>
      <c r="AH22" s="198">
        <v>0</v>
      </c>
      <c r="AI22" s="198">
        <v>13.64</v>
      </c>
      <c r="AJ22" s="198">
        <v>0</v>
      </c>
      <c r="AK22" s="198">
        <v>28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33.94</v>
      </c>
      <c r="AH23" s="198">
        <v>0</v>
      </c>
      <c r="AI23" s="198">
        <v>13.64</v>
      </c>
      <c r="AJ23" s="198">
        <v>0</v>
      </c>
      <c r="AK23" s="198">
        <v>28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33.94</v>
      </c>
      <c r="AH24" s="198">
        <v>0</v>
      </c>
      <c r="AI24" s="198">
        <v>13.64</v>
      </c>
      <c r="AJ24" s="198">
        <v>0</v>
      </c>
      <c r="AK24" s="198">
        <v>28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33.94</v>
      </c>
      <c r="AH25" s="198">
        <v>0</v>
      </c>
      <c r="AI25" s="198">
        <v>13.64</v>
      </c>
      <c r="AJ25" s="198">
        <v>0</v>
      </c>
      <c r="AK25" s="198">
        <v>28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33.94</v>
      </c>
      <c r="AH26" s="198">
        <v>0</v>
      </c>
      <c r="AI26" s="198">
        <v>14.54</v>
      </c>
      <c r="AJ26" s="198">
        <v>0</v>
      </c>
      <c r="AK26" s="198">
        <v>28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34.85</v>
      </c>
      <c r="AH27" s="198">
        <v>0</v>
      </c>
      <c r="AI27" s="198">
        <v>12.73</v>
      </c>
      <c r="AJ27" s="198">
        <v>0</v>
      </c>
      <c r="AK27" s="198">
        <v>26.5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34.85</v>
      </c>
      <c r="AH28" s="198">
        <v>0</v>
      </c>
      <c r="AI28" s="198">
        <v>13.64</v>
      </c>
      <c r="AJ28" s="198">
        <v>0</v>
      </c>
      <c r="AK28" s="198">
        <v>26.5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34.85</v>
      </c>
      <c r="AH29" s="198">
        <v>0</v>
      </c>
      <c r="AI29" s="198">
        <v>13.64</v>
      </c>
      <c r="AJ29" s="198">
        <v>0</v>
      </c>
      <c r="AK29" s="198">
        <v>22.12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34.85</v>
      </c>
      <c r="AH30" s="198">
        <v>0</v>
      </c>
      <c r="AI30" s="198">
        <v>13.64</v>
      </c>
      <c r="AJ30" s="198">
        <v>0</v>
      </c>
      <c r="AK30" s="198">
        <v>22.12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34.85</v>
      </c>
      <c r="AH31" s="198">
        <v>0</v>
      </c>
      <c r="AI31" s="198">
        <v>13.64</v>
      </c>
      <c r="AJ31" s="198">
        <v>0</v>
      </c>
      <c r="AK31" s="198">
        <v>21.63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34.85</v>
      </c>
      <c r="AH32" s="198">
        <v>0</v>
      </c>
      <c r="AI32" s="198">
        <v>13.64</v>
      </c>
      <c r="AJ32" s="198">
        <v>0</v>
      </c>
      <c r="AK32" s="198">
        <v>26.5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34.85</v>
      </c>
      <c r="AH33" s="198">
        <v>0</v>
      </c>
      <c r="AI33" s="198">
        <v>6.49</v>
      </c>
      <c r="AJ33" s="198">
        <v>0</v>
      </c>
      <c r="AK33" s="198">
        <v>26.25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34.85</v>
      </c>
      <c r="AH34" s="198">
        <v>0</v>
      </c>
      <c r="AI34" s="198">
        <v>4.0599999999999996</v>
      </c>
      <c r="AJ34" s="198">
        <v>0</v>
      </c>
      <c r="AK34" s="198">
        <v>26.25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34.85</v>
      </c>
      <c r="AH35" s="198">
        <v>0</v>
      </c>
      <c r="AI35" s="198">
        <v>13.63</v>
      </c>
      <c r="AJ35" s="198">
        <v>0</v>
      </c>
      <c r="AK35" s="198">
        <v>21.84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34.85</v>
      </c>
      <c r="AH36" s="198">
        <v>0</v>
      </c>
      <c r="AI36" s="198">
        <v>13.63</v>
      </c>
      <c r="AJ36" s="198">
        <v>0</v>
      </c>
      <c r="AK36" s="198">
        <v>21.7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34.85</v>
      </c>
      <c r="AH37" s="198">
        <v>0</v>
      </c>
      <c r="AI37" s="198">
        <v>13.63</v>
      </c>
      <c r="AJ37" s="198">
        <v>0</v>
      </c>
      <c r="AK37" s="198">
        <v>21.56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34.85</v>
      </c>
      <c r="AH38" s="198">
        <v>0</v>
      </c>
      <c r="AI38" s="198">
        <v>13.63</v>
      </c>
      <c r="AJ38" s="198">
        <v>0</v>
      </c>
      <c r="AK38" s="198">
        <v>21.7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34.85</v>
      </c>
      <c r="AH39" s="198">
        <v>0</v>
      </c>
      <c r="AI39" s="198">
        <v>13.63</v>
      </c>
      <c r="AJ39" s="198">
        <v>0</v>
      </c>
      <c r="AK39" s="198">
        <v>21.57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34.85</v>
      </c>
      <c r="AH40" s="198">
        <v>0</v>
      </c>
      <c r="AI40" s="198">
        <v>14.54</v>
      </c>
      <c r="AJ40" s="198">
        <v>0</v>
      </c>
      <c r="AK40" s="198">
        <v>26.25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34.85</v>
      </c>
      <c r="AH41" s="198">
        <v>0</v>
      </c>
      <c r="AI41" s="198">
        <v>12.72</v>
      </c>
      <c r="AJ41" s="198">
        <v>0</v>
      </c>
      <c r="AK41" s="198">
        <v>26.25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34.85</v>
      </c>
      <c r="AH42" s="198">
        <v>0</v>
      </c>
      <c r="AI42" s="198">
        <v>13.63</v>
      </c>
      <c r="AJ42" s="198">
        <v>0</v>
      </c>
      <c r="AK42" s="198">
        <v>26.25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34.85</v>
      </c>
      <c r="AH43" s="198">
        <v>0</v>
      </c>
      <c r="AI43" s="198">
        <v>13.63</v>
      </c>
      <c r="AJ43" s="198">
        <v>0</v>
      </c>
      <c r="AK43" s="198">
        <v>26.25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34.85</v>
      </c>
      <c r="AH44" s="198">
        <v>0</v>
      </c>
      <c r="AI44" s="198">
        <v>13.63</v>
      </c>
      <c r="AJ44" s="198">
        <v>0</v>
      </c>
      <c r="AK44" s="198">
        <v>21.7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34.85</v>
      </c>
      <c r="AH45" s="198">
        <v>0</v>
      </c>
      <c r="AI45" s="198">
        <v>13.63</v>
      </c>
      <c r="AJ45" s="198">
        <v>0</v>
      </c>
      <c r="AK45" s="198">
        <v>26.25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34.85</v>
      </c>
      <c r="AH46" s="198">
        <v>0</v>
      </c>
      <c r="AI46" s="198">
        <v>13.63</v>
      </c>
      <c r="AJ46" s="198">
        <v>0</v>
      </c>
      <c r="AK46" s="198">
        <v>26.25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34.85</v>
      </c>
      <c r="AH47" s="198">
        <v>0</v>
      </c>
      <c r="AI47" s="198">
        <v>14.54</v>
      </c>
      <c r="AJ47" s="198">
        <v>0</v>
      </c>
      <c r="AK47" s="198">
        <v>26.25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34.85</v>
      </c>
      <c r="AH48" s="198">
        <v>0</v>
      </c>
      <c r="AI48" s="198">
        <v>12.72</v>
      </c>
      <c r="AJ48" s="198">
        <v>0</v>
      </c>
      <c r="AK48" s="198">
        <v>26.25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34.85</v>
      </c>
      <c r="AH49" s="198">
        <v>0</v>
      </c>
      <c r="AI49" s="198">
        <v>13.63</v>
      </c>
      <c r="AJ49" s="198">
        <v>0</v>
      </c>
      <c r="AK49" s="198">
        <v>26.25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34.85</v>
      </c>
      <c r="AH50" s="198">
        <v>0</v>
      </c>
      <c r="AI50" s="198">
        <v>13.63</v>
      </c>
      <c r="AJ50" s="198">
        <v>0</v>
      </c>
      <c r="AK50" s="198">
        <v>26.5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34.85</v>
      </c>
      <c r="AH51" s="198">
        <v>0</v>
      </c>
      <c r="AI51" s="198">
        <v>13.63</v>
      </c>
      <c r="AJ51" s="198">
        <v>0</v>
      </c>
      <c r="AK51" s="198">
        <v>26.34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34.85</v>
      </c>
      <c r="AH52" s="198">
        <v>0</v>
      </c>
      <c r="AI52" s="198">
        <v>13.63</v>
      </c>
      <c r="AJ52" s="198">
        <v>0</v>
      </c>
      <c r="AK52" s="198">
        <v>26.5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34.85</v>
      </c>
      <c r="AH53" s="198">
        <v>0</v>
      </c>
      <c r="AI53" s="198">
        <v>13.63</v>
      </c>
      <c r="AJ53" s="198">
        <v>0</v>
      </c>
      <c r="AK53" s="198">
        <v>26.5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34.85</v>
      </c>
      <c r="AH54" s="198">
        <v>0</v>
      </c>
      <c r="AI54" s="198">
        <v>13.63</v>
      </c>
      <c r="AJ54" s="198">
        <v>0</v>
      </c>
      <c r="AK54" s="198">
        <v>26.25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34.85</v>
      </c>
      <c r="AH55" s="198">
        <v>0</v>
      </c>
      <c r="AI55" s="198">
        <v>13.63</v>
      </c>
      <c r="AJ55" s="198">
        <v>0</v>
      </c>
      <c r="AK55" s="198">
        <v>26.5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34.85</v>
      </c>
      <c r="AH56" s="198">
        <v>0</v>
      </c>
      <c r="AI56" s="198">
        <v>12.51</v>
      </c>
      <c r="AJ56" s="198">
        <v>0</v>
      </c>
      <c r="AK56" s="198">
        <v>26.5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34.85</v>
      </c>
      <c r="AH57" s="198">
        <v>0</v>
      </c>
      <c r="AI57" s="198">
        <v>14.54</v>
      </c>
      <c r="AJ57" s="198">
        <v>0</v>
      </c>
      <c r="AK57" s="198">
        <v>26.5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34.85</v>
      </c>
      <c r="AH58" s="198">
        <v>0</v>
      </c>
      <c r="AI58" s="198">
        <v>13.63</v>
      </c>
      <c r="AJ58" s="198">
        <v>0</v>
      </c>
      <c r="AK58" s="198">
        <v>26.5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34.85</v>
      </c>
      <c r="AH59" s="198">
        <v>0</v>
      </c>
      <c r="AI59" s="198">
        <v>13.63</v>
      </c>
      <c r="AJ59" s="198">
        <v>0</v>
      </c>
      <c r="AK59" s="198">
        <v>26.5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34.85</v>
      </c>
      <c r="AH60" s="198">
        <v>0</v>
      </c>
      <c r="AI60" s="198">
        <v>13.63</v>
      </c>
      <c r="AJ60" s="198">
        <v>0</v>
      </c>
      <c r="AK60" s="198">
        <v>26.5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34.85</v>
      </c>
      <c r="AH61" s="198">
        <v>0</v>
      </c>
      <c r="AI61" s="198">
        <v>13.63</v>
      </c>
      <c r="AJ61" s="198">
        <v>0</v>
      </c>
      <c r="AK61" s="198">
        <v>26.5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34.85</v>
      </c>
      <c r="AH62" s="198">
        <v>0</v>
      </c>
      <c r="AI62" s="198">
        <v>12.51</v>
      </c>
      <c r="AJ62" s="198">
        <v>0</v>
      </c>
      <c r="AK62" s="198">
        <v>26.5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34.85</v>
      </c>
      <c r="AH63" s="198">
        <v>0</v>
      </c>
      <c r="AI63" s="198">
        <v>14.54</v>
      </c>
      <c r="AJ63" s="198">
        <v>0</v>
      </c>
      <c r="AK63" s="198">
        <v>26.5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34.85</v>
      </c>
      <c r="AH64" s="198">
        <v>0</v>
      </c>
      <c r="AI64" s="198">
        <v>13.63</v>
      </c>
      <c r="AJ64" s="198">
        <v>0</v>
      </c>
      <c r="AK64" s="198">
        <v>26.5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34.85</v>
      </c>
      <c r="AH65" s="198">
        <v>0</v>
      </c>
      <c r="AI65" s="198">
        <v>13.63</v>
      </c>
      <c r="AJ65" s="198">
        <v>0</v>
      </c>
      <c r="AK65" s="198">
        <v>26.5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34.85</v>
      </c>
      <c r="AH66" s="198">
        <v>0</v>
      </c>
      <c r="AI66" s="198">
        <v>13.63</v>
      </c>
      <c r="AJ66" s="198">
        <v>0</v>
      </c>
      <c r="AK66" s="198">
        <v>26.5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34.85</v>
      </c>
      <c r="AH67" s="198">
        <v>0</v>
      </c>
      <c r="AI67" s="198">
        <v>13.63</v>
      </c>
      <c r="AJ67" s="198">
        <v>0</v>
      </c>
      <c r="AK67" s="198">
        <v>22.12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34.85</v>
      </c>
      <c r="AH68" s="198">
        <v>0</v>
      </c>
      <c r="AI68" s="198">
        <v>12.51</v>
      </c>
      <c r="AJ68" s="198">
        <v>0</v>
      </c>
      <c r="AK68" s="198">
        <v>22.12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34.85</v>
      </c>
      <c r="AH69" s="198">
        <v>0</v>
      </c>
      <c r="AI69" s="198">
        <v>14.54</v>
      </c>
      <c r="AJ69" s="198">
        <v>0</v>
      </c>
      <c r="AK69" s="198">
        <v>22.12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34.85</v>
      </c>
      <c r="AH70" s="198">
        <v>0</v>
      </c>
      <c r="AI70" s="198">
        <v>13.63</v>
      </c>
      <c r="AJ70" s="198">
        <v>0</v>
      </c>
      <c r="AK70" s="198">
        <v>22.12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34.85</v>
      </c>
      <c r="AH71" s="198">
        <v>0</v>
      </c>
      <c r="AI71" s="198">
        <v>13.63</v>
      </c>
      <c r="AJ71" s="198">
        <v>0</v>
      </c>
      <c r="AK71" s="198">
        <v>22.12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34.85</v>
      </c>
      <c r="AH72" s="198">
        <v>0</v>
      </c>
      <c r="AI72" s="198">
        <v>13.63</v>
      </c>
      <c r="AJ72" s="198">
        <v>0</v>
      </c>
      <c r="AK72" s="198">
        <v>22.12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34.85</v>
      </c>
      <c r="AH73" s="198">
        <v>0</v>
      </c>
      <c r="AI73" s="198">
        <v>13.63</v>
      </c>
      <c r="AJ73" s="198">
        <v>0</v>
      </c>
      <c r="AK73" s="198">
        <v>22.12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34.85</v>
      </c>
      <c r="AH74" s="198">
        <v>0</v>
      </c>
      <c r="AI74" s="198">
        <v>12.51</v>
      </c>
      <c r="AJ74" s="198">
        <v>0</v>
      </c>
      <c r="AK74" s="198">
        <v>21.98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34.85</v>
      </c>
      <c r="AH75" s="198">
        <v>0</v>
      </c>
      <c r="AI75" s="198">
        <v>12.47</v>
      </c>
      <c r="AJ75" s="198">
        <v>0</v>
      </c>
      <c r="AK75" s="198">
        <v>21.98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34.85</v>
      </c>
      <c r="AH76" s="198">
        <v>0</v>
      </c>
      <c r="AI76" s="198">
        <v>12.7</v>
      </c>
      <c r="AJ76" s="198">
        <v>0</v>
      </c>
      <c r="AK76" s="198">
        <v>21.56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34.85</v>
      </c>
      <c r="AH77" s="198">
        <v>0</v>
      </c>
      <c r="AI77" s="198">
        <v>12.7</v>
      </c>
      <c r="AJ77" s="198">
        <v>0</v>
      </c>
      <c r="AK77" s="198">
        <v>21.84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34.85</v>
      </c>
      <c r="AH78" s="198">
        <v>0</v>
      </c>
      <c r="AI78" s="198">
        <v>12.7</v>
      </c>
      <c r="AJ78" s="198">
        <v>0</v>
      </c>
      <c r="AK78" s="198">
        <v>21.77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34.85</v>
      </c>
      <c r="AH79" s="198">
        <v>0</v>
      </c>
      <c r="AI79" s="198">
        <v>12.7</v>
      </c>
      <c r="AJ79" s="198">
        <v>0</v>
      </c>
      <c r="AK79" s="198">
        <v>26.25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1.21</v>
      </c>
      <c r="AD80" s="198">
        <v>0</v>
      </c>
      <c r="AE80" s="198">
        <v>0</v>
      </c>
      <c r="AF80" s="198">
        <v>0</v>
      </c>
      <c r="AG80" s="198">
        <v>34.85</v>
      </c>
      <c r="AH80" s="198">
        <v>0</v>
      </c>
      <c r="AI80" s="198">
        <v>12.88</v>
      </c>
      <c r="AJ80" s="198">
        <v>0</v>
      </c>
      <c r="AK80" s="198">
        <v>26.25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34.85</v>
      </c>
      <c r="AH81" s="198">
        <v>0</v>
      </c>
      <c r="AI81" s="198">
        <v>12.47</v>
      </c>
      <c r="AJ81" s="198">
        <v>0</v>
      </c>
      <c r="AK81" s="198">
        <v>26.25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34.85</v>
      </c>
      <c r="AH82" s="198">
        <v>0</v>
      </c>
      <c r="AI82" s="198">
        <v>12.7</v>
      </c>
      <c r="AJ82" s="198">
        <v>0</v>
      </c>
      <c r="AK82" s="198">
        <v>26.25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34.85</v>
      </c>
      <c r="AH83" s="198">
        <v>0</v>
      </c>
      <c r="AI83" s="198">
        <v>12.7</v>
      </c>
      <c r="AJ83" s="198">
        <v>0</v>
      </c>
      <c r="AK83" s="198">
        <v>26.25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34.85</v>
      </c>
      <c r="AH84" s="198">
        <v>0</v>
      </c>
      <c r="AI84" s="198">
        <v>12.7</v>
      </c>
      <c r="AJ84" s="198">
        <v>0</v>
      </c>
      <c r="AK84" s="198">
        <v>26.25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34.85</v>
      </c>
      <c r="AH85" s="198">
        <v>0</v>
      </c>
      <c r="AI85" s="198">
        <v>12.7</v>
      </c>
      <c r="AJ85" s="198">
        <v>0</v>
      </c>
      <c r="AK85" s="198">
        <v>26.25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34.85</v>
      </c>
      <c r="AH86" s="198">
        <v>0</v>
      </c>
      <c r="AI86" s="198">
        <v>12.88</v>
      </c>
      <c r="AJ86" s="198">
        <v>0</v>
      </c>
      <c r="AK86" s="198">
        <v>26.25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34.85</v>
      </c>
      <c r="AH87" s="198">
        <v>0</v>
      </c>
      <c r="AI87" s="198">
        <v>13.82</v>
      </c>
      <c r="AJ87" s="198">
        <v>0</v>
      </c>
      <c r="AK87" s="198">
        <v>26.25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34.85</v>
      </c>
      <c r="AH88" s="198">
        <v>0</v>
      </c>
      <c r="AI88" s="198">
        <v>12.7</v>
      </c>
      <c r="AJ88" s="198">
        <v>0</v>
      </c>
      <c r="AK88" s="198">
        <v>26.25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34.85</v>
      </c>
      <c r="AH89" s="198">
        <v>0</v>
      </c>
      <c r="AI89" s="198">
        <v>12.7</v>
      </c>
      <c r="AJ89" s="198">
        <v>0</v>
      </c>
      <c r="AK89" s="198">
        <v>26.25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34.85</v>
      </c>
      <c r="AH90" s="198">
        <v>0</v>
      </c>
      <c r="AI90" s="198">
        <v>12.7</v>
      </c>
      <c r="AJ90" s="198">
        <v>0</v>
      </c>
      <c r="AK90" s="198">
        <v>26.25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34.85</v>
      </c>
      <c r="AH91" s="198">
        <v>0</v>
      </c>
      <c r="AI91" s="198">
        <v>12.7</v>
      </c>
      <c r="AJ91" s="198">
        <v>0</v>
      </c>
      <c r="AK91" s="198">
        <v>26.25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34.85</v>
      </c>
      <c r="AH92" s="198">
        <v>0</v>
      </c>
      <c r="AI92" s="198">
        <v>12.7</v>
      </c>
      <c r="AJ92" s="198">
        <v>0</v>
      </c>
      <c r="AK92" s="198">
        <v>26.34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34.85</v>
      </c>
      <c r="AH93" s="198">
        <v>0</v>
      </c>
      <c r="AI93" s="198">
        <v>14.54</v>
      </c>
      <c r="AJ93" s="198">
        <v>0</v>
      </c>
      <c r="AK93" s="198">
        <v>26.42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34.85</v>
      </c>
      <c r="AH94" s="198">
        <v>0</v>
      </c>
      <c r="AI94" s="198">
        <v>12.47</v>
      </c>
      <c r="AJ94" s="198">
        <v>0</v>
      </c>
      <c r="AK94" s="198">
        <v>28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34.85</v>
      </c>
      <c r="AH95" s="198">
        <v>0</v>
      </c>
      <c r="AI95" s="198">
        <v>12.7</v>
      </c>
      <c r="AJ95" s="198">
        <v>0</v>
      </c>
      <c r="AK95" s="198">
        <v>28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34.85</v>
      </c>
      <c r="AH96" s="198">
        <v>0</v>
      </c>
      <c r="AI96" s="198">
        <v>12.7</v>
      </c>
      <c r="AJ96" s="198">
        <v>0</v>
      </c>
      <c r="AK96" s="198">
        <v>28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34.85</v>
      </c>
      <c r="AH97" s="198">
        <v>0</v>
      </c>
      <c r="AI97" s="198">
        <v>12.7</v>
      </c>
      <c r="AJ97" s="198">
        <v>0</v>
      </c>
      <c r="AK97" s="198">
        <v>28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34.85</v>
      </c>
      <c r="AH98" s="198">
        <v>0</v>
      </c>
      <c r="AI98" s="198">
        <v>12.7</v>
      </c>
      <c r="AJ98" s="198">
        <v>0</v>
      </c>
      <c r="AK98" s="198">
        <v>28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4.9702500000000087E-2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0.83093999999999868</v>
      </c>
      <c r="AH99">
        <f t="shared" si="0"/>
        <v>0</v>
      </c>
      <c r="AI99">
        <f t="shared" si="0"/>
        <v>0.31764750000000008</v>
      </c>
      <c r="AJ99">
        <f t="shared" si="0"/>
        <v>0</v>
      </c>
      <c r="AK99">
        <f t="shared" si="0"/>
        <v>0.62106499999999987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6.79</v>
      </c>
      <c r="AH3" s="198">
        <v>0</v>
      </c>
      <c r="AI3" s="198">
        <v>2.73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6.79</v>
      </c>
      <c r="AH4" s="198">
        <v>0</v>
      </c>
      <c r="AI4" s="198">
        <v>2.73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6.79</v>
      </c>
      <c r="AH5" s="198">
        <v>0</v>
      </c>
      <c r="AI5" s="198">
        <v>2.91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6.79</v>
      </c>
      <c r="AH6" s="198">
        <v>0</v>
      </c>
      <c r="AI6" s="198">
        <v>2.5499999999999998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6.79</v>
      </c>
      <c r="AH7" s="198">
        <v>0</v>
      </c>
      <c r="AI7" s="198">
        <v>2.73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6.79</v>
      </c>
      <c r="AH8" s="198">
        <v>0</v>
      </c>
      <c r="AI8" s="198">
        <v>2.73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6.79</v>
      </c>
      <c r="AH9" s="198">
        <v>0</v>
      </c>
      <c r="AI9" s="198">
        <v>2.73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6.79</v>
      </c>
      <c r="AH10" s="198">
        <v>0</v>
      </c>
      <c r="AI10" s="198">
        <v>2.73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6.79</v>
      </c>
      <c r="AH11" s="198">
        <v>0</v>
      </c>
      <c r="AI11" s="198">
        <v>2.73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6.79</v>
      </c>
      <c r="AH12" s="198">
        <v>0</v>
      </c>
      <c r="AI12" s="198">
        <v>2.91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6.79</v>
      </c>
      <c r="AH13" s="198">
        <v>0</v>
      </c>
      <c r="AI13" s="198">
        <v>2.5499999999999998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6.79</v>
      </c>
      <c r="AH14" s="198">
        <v>0</v>
      </c>
      <c r="AI14" s="198">
        <v>2.73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6.79</v>
      </c>
      <c r="AH15" s="198">
        <v>0</v>
      </c>
      <c r="AI15" s="198">
        <v>2.73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6.79</v>
      </c>
      <c r="AH16" s="198">
        <v>0</v>
      </c>
      <c r="AI16" s="198">
        <v>2.73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6.79</v>
      </c>
      <c r="AH17" s="198">
        <v>0</v>
      </c>
      <c r="AI17" s="198">
        <v>2.73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6.79</v>
      </c>
      <c r="AH18" s="198">
        <v>0</v>
      </c>
      <c r="AI18" s="198">
        <v>2.73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6.79</v>
      </c>
      <c r="AH19" s="198">
        <v>0</v>
      </c>
      <c r="AI19" s="198">
        <v>2.91</v>
      </c>
      <c r="AJ19" s="198">
        <v>0</v>
      </c>
      <c r="AK19" s="198">
        <v>5.82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6.79</v>
      </c>
      <c r="AH20" s="198">
        <v>0</v>
      </c>
      <c r="AI20" s="198">
        <v>2.5499999999999998</v>
      </c>
      <c r="AJ20" s="198">
        <v>0</v>
      </c>
      <c r="AK20" s="198">
        <v>5.82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6.79</v>
      </c>
      <c r="AH21" s="198">
        <v>0</v>
      </c>
      <c r="AI21" s="198">
        <v>2.73</v>
      </c>
      <c r="AJ21" s="198">
        <v>0</v>
      </c>
      <c r="AK21" s="198">
        <v>8.82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6.79</v>
      </c>
      <c r="AH22" s="198">
        <v>0</v>
      </c>
      <c r="AI22" s="198">
        <v>2.73</v>
      </c>
      <c r="AJ22" s="198">
        <v>0</v>
      </c>
      <c r="AK22" s="198">
        <v>8.82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6.79</v>
      </c>
      <c r="AH23" s="198">
        <v>0</v>
      </c>
      <c r="AI23" s="198">
        <v>2.73</v>
      </c>
      <c r="AJ23" s="198">
        <v>0</v>
      </c>
      <c r="AK23" s="198">
        <v>9.82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6.79</v>
      </c>
      <c r="AH24" s="198">
        <v>0</v>
      </c>
      <c r="AI24" s="198">
        <v>2.73</v>
      </c>
      <c r="AJ24" s="198">
        <v>0</v>
      </c>
      <c r="AK24" s="198">
        <v>10.82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6.79</v>
      </c>
      <c r="AH25" s="198">
        <v>0</v>
      </c>
      <c r="AI25" s="198">
        <v>2.73</v>
      </c>
      <c r="AJ25" s="198">
        <v>0</v>
      </c>
      <c r="AK25" s="198">
        <v>16.82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6.79</v>
      </c>
      <c r="AH26" s="198">
        <v>0</v>
      </c>
      <c r="AI26" s="198">
        <v>2.91</v>
      </c>
      <c r="AJ26" s="198">
        <v>0</v>
      </c>
      <c r="AK26" s="198">
        <v>9.82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6.97</v>
      </c>
      <c r="AH27" s="198">
        <v>0</v>
      </c>
      <c r="AI27" s="198">
        <v>2.5499999999999998</v>
      </c>
      <c r="AJ27" s="198">
        <v>0</v>
      </c>
      <c r="AK27" s="198">
        <v>5.51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6.97</v>
      </c>
      <c r="AH28" s="198">
        <v>0</v>
      </c>
      <c r="AI28" s="198">
        <v>2.73</v>
      </c>
      <c r="AJ28" s="198">
        <v>0</v>
      </c>
      <c r="AK28" s="198">
        <v>5.51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6.97</v>
      </c>
      <c r="AH29" s="198">
        <v>0</v>
      </c>
      <c r="AI29" s="198">
        <v>2.73</v>
      </c>
      <c r="AJ29" s="198">
        <v>0</v>
      </c>
      <c r="AK29" s="198">
        <v>5.6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6.97</v>
      </c>
      <c r="AH30" s="198">
        <v>0</v>
      </c>
      <c r="AI30" s="198">
        <v>2.73</v>
      </c>
      <c r="AJ30" s="198">
        <v>0</v>
      </c>
      <c r="AK30" s="198">
        <v>5.6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6.97</v>
      </c>
      <c r="AH31" s="198">
        <v>0</v>
      </c>
      <c r="AI31" s="198">
        <v>2.73</v>
      </c>
      <c r="AJ31" s="198">
        <v>0</v>
      </c>
      <c r="AK31" s="198">
        <v>12.06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6.97</v>
      </c>
      <c r="AH32" s="198">
        <v>0</v>
      </c>
      <c r="AI32" s="198">
        <v>2.73</v>
      </c>
      <c r="AJ32" s="198">
        <v>0</v>
      </c>
      <c r="AK32" s="198">
        <v>5.51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6.97</v>
      </c>
      <c r="AH33" s="198">
        <v>0</v>
      </c>
      <c r="AI33" s="198">
        <v>2</v>
      </c>
      <c r="AJ33" s="198">
        <v>0</v>
      </c>
      <c r="AK33" s="198">
        <v>8.27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6.97</v>
      </c>
      <c r="AH34" s="198">
        <v>0</v>
      </c>
      <c r="AI34" s="198">
        <v>2</v>
      </c>
      <c r="AJ34" s="198">
        <v>0</v>
      </c>
      <c r="AK34" s="198">
        <v>8.27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6.97</v>
      </c>
      <c r="AH35" s="198">
        <v>0</v>
      </c>
      <c r="AI35" s="198">
        <v>2.73</v>
      </c>
      <c r="AJ35" s="198">
        <v>0</v>
      </c>
      <c r="AK35" s="198">
        <v>9.33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6.97</v>
      </c>
      <c r="AH36" s="198">
        <v>0</v>
      </c>
      <c r="AI36" s="198">
        <v>2.73</v>
      </c>
      <c r="AJ36" s="198">
        <v>0</v>
      </c>
      <c r="AK36" s="198">
        <v>11.16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6.97</v>
      </c>
      <c r="AH37" s="198">
        <v>0</v>
      </c>
      <c r="AI37" s="198">
        <v>2.73</v>
      </c>
      <c r="AJ37" s="198">
        <v>0</v>
      </c>
      <c r="AK37" s="198">
        <v>13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6.97</v>
      </c>
      <c r="AH38" s="198">
        <v>0</v>
      </c>
      <c r="AI38" s="198">
        <v>2.73</v>
      </c>
      <c r="AJ38" s="198">
        <v>0</v>
      </c>
      <c r="AK38" s="198">
        <v>11.16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6.97</v>
      </c>
      <c r="AH39" s="198">
        <v>0</v>
      </c>
      <c r="AI39" s="198">
        <v>2.73</v>
      </c>
      <c r="AJ39" s="198">
        <v>0</v>
      </c>
      <c r="AK39" s="198">
        <v>12.96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6.97</v>
      </c>
      <c r="AH40" s="198">
        <v>0</v>
      </c>
      <c r="AI40" s="198">
        <v>2.91</v>
      </c>
      <c r="AJ40" s="198">
        <v>0</v>
      </c>
      <c r="AK40" s="198">
        <v>8.31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6.97</v>
      </c>
      <c r="AH41" s="198">
        <v>0</v>
      </c>
      <c r="AI41" s="198">
        <v>2.54</v>
      </c>
      <c r="AJ41" s="198">
        <v>0</v>
      </c>
      <c r="AK41" s="198">
        <v>8.31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6.97</v>
      </c>
      <c r="AH42" s="198">
        <v>0</v>
      </c>
      <c r="AI42" s="198">
        <v>2.73</v>
      </c>
      <c r="AJ42" s="198">
        <v>0</v>
      </c>
      <c r="AK42" s="198">
        <v>8.31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6.97</v>
      </c>
      <c r="AH43" s="198">
        <v>0</v>
      </c>
      <c r="AI43" s="198">
        <v>2.73</v>
      </c>
      <c r="AJ43" s="198">
        <v>0</v>
      </c>
      <c r="AK43" s="198">
        <v>8.31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6.97</v>
      </c>
      <c r="AH44" s="198">
        <v>0</v>
      </c>
      <c r="AI44" s="198">
        <v>2.73</v>
      </c>
      <c r="AJ44" s="198">
        <v>0</v>
      </c>
      <c r="AK44" s="198">
        <v>11.16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6.97</v>
      </c>
      <c r="AH45" s="198">
        <v>0</v>
      </c>
      <c r="AI45" s="198">
        <v>2.73</v>
      </c>
      <c r="AJ45" s="198">
        <v>0</v>
      </c>
      <c r="AK45" s="198">
        <v>8.31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6.97</v>
      </c>
      <c r="AH46" s="198">
        <v>0</v>
      </c>
      <c r="AI46" s="198">
        <v>2.73</v>
      </c>
      <c r="AJ46" s="198">
        <v>0</v>
      </c>
      <c r="AK46" s="198">
        <v>8.31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6.97</v>
      </c>
      <c r="AH47" s="198">
        <v>0</v>
      </c>
      <c r="AI47" s="198">
        <v>2.91</v>
      </c>
      <c r="AJ47" s="198">
        <v>0</v>
      </c>
      <c r="AK47" s="198">
        <v>8.31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6.97</v>
      </c>
      <c r="AH48" s="198">
        <v>0</v>
      </c>
      <c r="AI48" s="198">
        <v>2.54</v>
      </c>
      <c r="AJ48" s="198">
        <v>0</v>
      </c>
      <c r="AK48" s="198">
        <v>8.31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6.97</v>
      </c>
      <c r="AH49" s="198">
        <v>0</v>
      </c>
      <c r="AI49" s="198">
        <v>2.73</v>
      </c>
      <c r="AJ49" s="198">
        <v>0</v>
      </c>
      <c r="AK49" s="198">
        <v>8.31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6.97</v>
      </c>
      <c r="AH50" s="198">
        <v>0</v>
      </c>
      <c r="AI50" s="198">
        <v>2.73</v>
      </c>
      <c r="AJ50" s="198">
        <v>0</v>
      </c>
      <c r="AK50" s="198">
        <v>5.51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6.97</v>
      </c>
      <c r="AH51" s="198">
        <v>0</v>
      </c>
      <c r="AI51" s="198">
        <v>2.73</v>
      </c>
      <c r="AJ51" s="198">
        <v>0</v>
      </c>
      <c r="AK51" s="198">
        <v>7.36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6.97</v>
      </c>
      <c r="AH52" s="198">
        <v>0</v>
      </c>
      <c r="AI52" s="198">
        <v>2.73</v>
      </c>
      <c r="AJ52" s="198">
        <v>0</v>
      </c>
      <c r="AK52" s="198">
        <v>5.51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6.97</v>
      </c>
      <c r="AH53" s="198">
        <v>0</v>
      </c>
      <c r="AI53" s="198">
        <v>2.73</v>
      </c>
      <c r="AJ53" s="198">
        <v>0</v>
      </c>
      <c r="AK53" s="198">
        <v>5.51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6.97</v>
      </c>
      <c r="AH54" s="198">
        <v>0</v>
      </c>
      <c r="AI54" s="198">
        <v>2.73</v>
      </c>
      <c r="AJ54" s="198">
        <v>0</v>
      </c>
      <c r="AK54" s="198">
        <v>8.31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6.97</v>
      </c>
      <c r="AH55" s="198">
        <v>0</v>
      </c>
      <c r="AI55" s="198">
        <v>2.73</v>
      </c>
      <c r="AJ55" s="198">
        <v>0</v>
      </c>
      <c r="AK55" s="198">
        <v>5.51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6.97</v>
      </c>
      <c r="AH56" s="198">
        <v>0</v>
      </c>
      <c r="AI56" s="198">
        <v>2.5</v>
      </c>
      <c r="AJ56" s="198">
        <v>0</v>
      </c>
      <c r="AK56" s="198">
        <v>5.51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6.97</v>
      </c>
      <c r="AH57" s="198">
        <v>0</v>
      </c>
      <c r="AI57" s="198">
        <v>2.91</v>
      </c>
      <c r="AJ57" s="198">
        <v>0</v>
      </c>
      <c r="AK57" s="198">
        <v>5.51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6.97</v>
      </c>
      <c r="AH58" s="198">
        <v>0</v>
      </c>
      <c r="AI58" s="198">
        <v>2.73</v>
      </c>
      <c r="AJ58" s="198">
        <v>0</v>
      </c>
      <c r="AK58" s="198">
        <v>5.51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6.97</v>
      </c>
      <c r="AH59" s="198">
        <v>0</v>
      </c>
      <c r="AI59" s="198">
        <v>2.73</v>
      </c>
      <c r="AJ59" s="198">
        <v>0</v>
      </c>
      <c r="AK59" s="198">
        <v>5.51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6.97</v>
      </c>
      <c r="AH60" s="198">
        <v>0</v>
      </c>
      <c r="AI60" s="198">
        <v>2.73</v>
      </c>
      <c r="AJ60" s="198">
        <v>0</v>
      </c>
      <c r="AK60" s="198">
        <v>5.51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6.97</v>
      </c>
      <c r="AH61" s="198">
        <v>0</v>
      </c>
      <c r="AI61" s="198">
        <v>2.73</v>
      </c>
      <c r="AJ61" s="198">
        <v>0</v>
      </c>
      <c r="AK61" s="198">
        <v>5.51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6.97</v>
      </c>
      <c r="AH62" s="198">
        <v>0</v>
      </c>
      <c r="AI62" s="198">
        <v>2.5</v>
      </c>
      <c r="AJ62" s="198">
        <v>0</v>
      </c>
      <c r="AK62" s="198">
        <v>5.51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6.97</v>
      </c>
      <c r="AH63" s="198">
        <v>0</v>
      </c>
      <c r="AI63" s="198">
        <v>2.91</v>
      </c>
      <c r="AJ63" s="198">
        <v>0</v>
      </c>
      <c r="AK63" s="198">
        <v>5.51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6.97</v>
      </c>
      <c r="AH64" s="198">
        <v>0</v>
      </c>
      <c r="AI64" s="198">
        <v>2.73</v>
      </c>
      <c r="AJ64" s="198">
        <v>0</v>
      </c>
      <c r="AK64" s="198">
        <v>5.51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6.97</v>
      </c>
      <c r="AH65" s="198">
        <v>0</v>
      </c>
      <c r="AI65" s="198">
        <v>2.73</v>
      </c>
      <c r="AJ65" s="198">
        <v>0</v>
      </c>
      <c r="AK65" s="198">
        <v>5.51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6.97</v>
      </c>
      <c r="AH66" s="198">
        <v>0</v>
      </c>
      <c r="AI66" s="198">
        <v>2.73</v>
      </c>
      <c r="AJ66" s="198">
        <v>0</v>
      </c>
      <c r="AK66" s="198">
        <v>5.51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6.97</v>
      </c>
      <c r="AH67" s="198">
        <v>0</v>
      </c>
      <c r="AI67" s="198">
        <v>2.73</v>
      </c>
      <c r="AJ67" s="198">
        <v>0</v>
      </c>
      <c r="AK67" s="198">
        <v>5.6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6.97</v>
      </c>
      <c r="AH68" s="198">
        <v>0</v>
      </c>
      <c r="AI68" s="198">
        <v>2.5</v>
      </c>
      <c r="AJ68" s="198">
        <v>0</v>
      </c>
      <c r="AK68" s="198">
        <v>5.6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6.97</v>
      </c>
      <c r="AH69" s="198">
        <v>0</v>
      </c>
      <c r="AI69" s="198">
        <v>2.91</v>
      </c>
      <c r="AJ69" s="198">
        <v>0</v>
      </c>
      <c r="AK69" s="198">
        <v>5.6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6.97</v>
      </c>
      <c r="AH70" s="198">
        <v>0</v>
      </c>
      <c r="AI70" s="198">
        <v>2.73</v>
      </c>
      <c r="AJ70" s="198">
        <v>0</v>
      </c>
      <c r="AK70" s="198">
        <v>5.6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6.97</v>
      </c>
      <c r="AH71" s="198">
        <v>0</v>
      </c>
      <c r="AI71" s="198">
        <v>2.73</v>
      </c>
      <c r="AJ71" s="198">
        <v>0</v>
      </c>
      <c r="AK71" s="198">
        <v>5.6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6.97</v>
      </c>
      <c r="AH72" s="198">
        <v>0</v>
      </c>
      <c r="AI72" s="198">
        <v>2.73</v>
      </c>
      <c r="AJ72" s="198">
        <v>0</v>
      </c>
      <c r="AK72" s="198">
        <v>5.6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6.97</v>
      </c>
      <c r="AH73" s="198">
        <v>0</v>
      </c>
      <c r="AI73" s="198">
        <v>2.73</v>
      </c>
      <c r="AJ73" s="198">
        <v>0</v>
      </c>
      <c r="AK73" s="198">
        <v>5.6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6.97</v>
      </c>
      <c r="AH74" s="198">
        <v>0</v>
      </c>
      <c r="AI74" s="198">
        <v>2.5</v>
      </c>
      <c r="AJ74" s="198">
        <v>0</v>
      </c>
      <c r="AK74" s="198">
        <v>7.48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6.97</v>
      </c>
      <c r="AH75" s="198">
        <v>0</v>
      </c>
      <c r="AI75" s="198">
        <v>2.4900000000000002</v>
      </c>
      <c r="AJ75" s="198">
        <v>0</v>
      </c>
      <c r="AK75" s="198">
        <v>7.48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6.97</v>
      </c>
      <c r="AH76" s="198">
        <v>0</v>
      </c>
      <c r="AI76" s="198">
        <v>2.54</v>
      </c>
      <c r="AJ76" s="198">
        <v>0</v>
      </c>
      <c r="AK76" s="198">
        <v>13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6.97</v>
      </c>
      <c r="AH77" s="198">
        <v>0</v>
      </c>
      <c r="AI77" s="198">
        <v>2.54</v>
      </c>
      <c r="AJ77" s="198">
        <v>0</v>
      </c>
      <c r="AK77" s="198">
        <v>9.33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6.97</v>
      </c>
      <c r="AH78" s="198">
        <v>0</v>
      </c>
      <c r="AI78" s="198">
        <v>2.54</v>
      </c>
      <c r="AJ78" s="198">
        <v>0</v>
      </c>
      <c r="AK78" s="198">
        <v>10.24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6.97</v>
      </c>
      <c r="AH79" s="198">
        <v>0</v>
      </c>
      <c r="AI79" s="198">
        <v>2.54</v>
      </c>
      <c r="AJ79" s="198">
        <v>0</v>
      </c>
      <c r="AK79" s="198">
        <v>8.31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6</v>
      </c>
      <c r="AH80" s="198">
        <v>0</v>
      </c>
      <c r="AI80" s="198">
        <v>2.58</v>
      </c>
      <c r="AJ80" s="198">
        <v>0</v>
      </c>
      <c r="AK80" s="198">
        <v>8.31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6.97</v>
      </c>
      <c r="AH81" s="198">
        <v>0</v>
      </c>
      <c r="AI81" s="198">
        <v>2.4900000000000002</v>
      </c>
      <c r="AJ81" s="198">
        <v>0</v>
      </c>
      <c r="AK81" s="198">
        <v>8.31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6.97</v>
      </c>
      <c r="AH82" s="198">
        <v>0</v>
      </c>
      <c r="AI82" s="198">
        <v>2.54</v>
      </c>
      <c r="AJ82" s="198">
        <v>0</v>
      </c>
      <c r="AK82" s="198">
        <v>8.31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6.97</v>
      </c>
      <c r="AH83" s="198">
        <v>0</v>
      </c>
      <c r="AI83" s="198">
        <v>2.54</v>
      </c>
      <c r="AJ83" s="198">
        <v>0</v>
      </c>
      <c r="AK83" s="198">
        <v>8.31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6.97</v>
      </c>
      <c r="AH84" s="198">
        <v>0</v>
      </c>
      <c r="AI84" s="198">
        <v>2.54</v>
      </c>
      <c r="AJ84" s="198">
        <v>0</v>
      </c>
      <c r="AK84" s="198">
        <v>8.31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6.97</v>
      </c>
      <c r="AH85" s="198">
        <v>0</v>
      </c>
      <c r="AI85" s="198">
        <v>2.54</v>
      </c>
      <c r="AJ85" s="198">
        <v>0</v>
      </c>
      <c r="AK85" s="198">
        <v>8.31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6.97</v>
      </c>
      <c r="AH86" s="198">
        <v>0</v>
      </c>
      <c r="AI86" s="198">
        <v>2.58</v>
      </c>
      <c r="AJ86" s="198">
        <v>0</v>
      </c>
      <c r="AK86" s="198">
        <v>8.31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6.97</v>
      </c>
      <c r="AH87" s="198">
        <v>0</v>
      </c>
      <c r="AI87" s="198">
        <v>2.76</v>
      </c>
      <c r="AJ87" s="198">
        <v>0</v>
      </c>
      <c r="AK87" s="198">
        <v>8.31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6.97</v>
      </c>
      <c r="AH88" s="198">
        <v>0</v>
      </c>
      <c r="AI88" s="198">
        <v>2.54</v>
      </c>
      <c r="AJ88" s="198">
        <v>0</v>
      </c>
      <c r="AK88" s="198">
        <v>8.31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6.97</v>
      </c>
      <c r="AH89" s="198">
        <v>0</v>
      </c>
      <c r="AI89" s="198">
        <v>2.54</v>
      </c>
      <c r="AJ89" s="198">
        <v>0</v>
      </c>
      <c r="AK89" s="198">
        <v>8.31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6.97</v>
      </c>
      <c r="AH90" s="198">
        <v>0</v>
      </c>
      <c r="AI90" s="198">
        <v>2.54</v>
      </c>
      <c r="AJ90" s="198">
        <v>0</v>
      </c>
      <c r="AK90" s="198">
        <v>8.31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6.97</v>
      </c>
      <c r="AH91" s="198">
        <v>0</v>
      </c>
      <c r="AI91" s="198">
        <v>2.54</v>
      </c>
      <c r="AJ91" s="198">
        <v>0</v>
      </c>
      <c r="AK91" s="198">
        <v>8.31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6.97</v>
      </c>
      <c r="AH92" s="198">
        <v>0</v>
      </c>
      <c r="AI92" s="198">
        <v>2.54</v>
      </c>
      <c r="AJ92" s="198">
        <v>0</v>
      </c>
      <c r="AK92" s="198">
        <v>7.36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6.97</v>
      </c>
      <c r="AH93" s="198">
        <v>0</v>
      </c>
      <c r="AI93" s="198">
        <v>2.91</v>
      </c>
      <c r="AJ93" s="198">
        <v>0</v>
      </c>
      <c r="AK93" s="198">
        <v>6.44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6.97</v>
      </c>
      <c r="AH94" s="198">
        <v>0</v>
      </c>
      <c r="AI94" s="198">
        <v>2.4900000000000002</v>
      </c>
      <c r="AJ94" s="198">
        <v>0</v>
      </c>
      <c r="AK94" s="198">
        <v>5.82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6.97</v>
      </c>
      <c r="AH95" s="198">
        <v>0</v>
      </c>
      <c r="AI95" s="198">
        <v>2.54</v>
      </c>
      <c r="AJ95" s="198">
        <v>0</v>
      </c>
      <c r="AK95" s="198">
        <v>5.82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6.97</v>
      </c>
      <c r="AH96" s="198">
        <v>0</v>
      </c>
      <c r="AI96" s="198">
        <v>2.54</v>
      </c>
      <c r="AJ96" s="198">
        <v>0</v>
      </c>
      <c r="AK96" s="198">
        <v>5.82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6.97</v>
      </c>
      <c r="AH97" s="198">
        <v>0</v>
      </c>
      <c r="AI97" s="198">
        <v>2.54</v>
      </c>
      <c r="AJ97" s="198">
        <v>0</v>
      </c>
      <c r="AK97" s="198">
        <v>6.82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6.97</v>
      </c>
      <c r="AH98" s="198">
        <v>0</v>
      </c>
      <c r="AI98" s="198">
        <v>2.54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0.16595750000000037</v>
      </c>
      <c r="AH99">
        <f t="shared" si="0"/>
        <v>0</v>
      </c>
      <c r="AI99">
        <f t="shared" si="0"/>
        <v>6.4044999999999949E-2</v>
      </c>
      <c r="AJ99">
        <f t="shared" si="0"/>
        <v>0</v>
      </c>
      <c r="AK99">
        <f t="shared" si="0"/>
        <v>0.17663749999999989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198">
        <v>112</v>
      </c>
      <c r="H3" s="198">
        <v>0</v>
      </c>
      <c r="I3" s="198">
        <v>45</v>
      </c>
      <c r="J3" s="198">
        <v>0</v>
      </c>
      <c r="K3" s="198">
        <v>269.74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8">
        <v>112</v>
      </c>
      <c r="H4" s="198">
        <v>0</v>
      </c>
      <c r="I4" s="198">
        <v>45</v>
      </c>
      <c r="J4" s="198">
        <v>0</v>
      </c>
      <c r="K4" s="198">
        <v>273.74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8">
        <v>112</v>
      </c>
      <c r="H5" s="198">
        <v>0</v>
      </c>
      <c r="I5" s="198">
        <v>48</v>
      </c>
      <c r="J5" s="198">
        <v>0</v>
      </c>
      <c r="K5" s="198">
        <v>273.74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8">
        <v>112</v>
      </c>
      <c r="H6" s="198">
        <v>0</v>
      </c>
      <c r="I6" s="198">
        <v>42</v>
      </c>
      <c r="J6" s="198">
        <v>0</v>
      </c>
      <c r="K6" s="198">
        <v>273.74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198">
        <v>112</v>
      </c>
      <c r="H7" s="198">
        <v>0</v>
      </c>
      <c r="I7" s="198">
        <v>45</v>
      </c>
      <c r="J7" s="198">
        <v>0</v>
      </c>
      <c r="K7" s="198">
        <v>273.74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198">
        <v>112</v>
      </c>
      <c r="H8" s="198">
        <v>0</v>
      </c>
      <c r="I8" s="198">
        <v>45</v>
      </c>
      <c r="J8" s="198">
        <v>0</v>
      </c>
      <c r="K8" s="198">
        <v>273.74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8">
        <v>112</v>
      </c>
      <c r="H9" s="198">
        <v>0</v>
      </c>
      <c r="I9" s="198">
        <v>45</v>
      </c>
      <c r="J9" s="198">
        <v>0</v>
      </c>
      <c r="K9" s="198">
        <v>273.74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198">
        <v>112</v>
      </c>
      <c r="H10" s="198">
        <v>0</v>
      </c>
      <c r="I10" s="198">
        <v>45</v>
      </c>
      <c r="J10" s="198">
        <v>0</v>
      </c>
      <c r="K10" s="198">
        <v>273.74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198">
        <v>112</v>
      </c>
      <c r="H11" s="198">
        <v>0</v>
      </c>
      <c r="I11" s="198">
        <v>45</v>
      </c>
      <c r="J11" s="198">
        <v>0</v>
      </c>
      <c r="K11" s="198">
        <v>273.74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198">
        <v>112</v>
      </c>
      <c r="H12" s="198">
        <v>0</v>
      </c>
      <c r="I12" s="198">
        <v>48</v>
      </c>
      <c r="J12" s="198">
        <v>0</v>
      </c>
      <c r="K12" s="198">
        <v>273.74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198">
        <v>112</v>
      </c>
      <c r="H13" s="198">
        <v>0</v>
      </c>
      <c r="I13" s="198">
        <v>42</v>
      </c>
      <c r="J13" s="198">
        <v>0</v>
      </c>
      <c r="K13" s="198">
        <v>273.74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198">
        <v>112</v>
      </c>
      <c r="H14" s="198">
        <v>0</v>
      </c>
      <c r="I14" s="198">
        <v>45</v>
      </c>
      <c r="J14" s="198">
        <v>0</v>
      </c>
      <c r="K14" s="198">
        <v>273.74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198">
        <v>112</v>
      </c>
      <c r="H15" s="198">
        <v>0</v>
      </c>
      <c r="I15" s="198">
        <v>45</v>
      </c>
      <c r="J15" s="198">
        <v>0</v>
      </c>
      <c r="K15" s="198">
        <v>273.74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198">
        <v>112</v>
      </c>
      <c r="H16" s="198">
        <v>0</v>
      </c>
      <c r="I16" s="198">
        <v>45</v>
      </c>
      <c r="J16" s="198">
        <v>0</v>
      </c>
      <c r="K16" s="198">
        <v>273.74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198">
        <v>112</v>
      </c>
      <c r="H17" s="198">
        <v>0</v>
      </c>
      <c r="I17" s="198">
        <v>45</v>
      </c>
      <c r="J17" s="198">
        <v>0</v>
      </c>
      <c r="K17" s="198">
        <v>273.74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198">
        <v>112</v>
      </c>
      <c r="H18" s="198">
        <v>0</v>
      </c>
      <c r="I18" s="198">
        <v>45</v>
      </c>
      <c r="J18" s="198">
        <v>0</v>
      </c>
      <c r="K18" s="198">
        <v>273.74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198">
        <v>112</v>
      </c>
      <c r="H19" s="198">
        <v>0</v>
      </c>
      <c r="I19" s="198">
        <v>48</v>
      </c>
      <c r="J19" s="198">
        <v>0</v>
      </c>
      <c r="K19" s="198">
        <v>273.74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198">
        <v>112</v>
      </c>
      <c r="H20" s="198">
        <v>0</v>
      </c>
      <c r="I20" s="198">
        <v>42</v>
      </c>
      <c r="J20" s="198">
        <v>0</v>
      </c>
      <c r="K20" s="198">
        <v>273.74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198">
        <v>112</v>
      </c>
      <c r="H21" s="198">
        <v>0</v>
      </c>
      <c r="I21" s="198">
        <v>45</v>
      </c>
      <c r="J21" s="198">
        <v>0</v>
      </c>
      <c r="K21" s="198">
        <v>276.74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198">
        <v>112</v>
      </c>
      <c r="H22" s="198">
        <v>0</v>
      </c>
      <c r="I22" s="198">
        <v>45</v>
      </c>
      <c r="J22" s="198">
        <v>0</v>
      </c>
      <c r="K22" s="198">
        <v>276.74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198">
        <v>112</v>
      </c>
      <c r="H23" s="198">
        <v>0</v>
      </c>
      <c r="I23" s="198">
        <v>45</v>
      </c>
      <c r="J23" s="198">
        <v>0</v>
      </c>
      <c r="K23" s="198">
        <v>277.74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198">
        <v>112</v>
      </c>
      <c r="H24" s="198">
        <v>0</v>
      </c>
      <c r="I24" s="198">
        <v>45</v>
      </c>
      <c r="J24" s="198">
        <v>0</v>
      </c>
      <c r="K24" s="198">
        <v>278.74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198">
        <v>112</v>
      </c>
      <c r="H25" s="198">
        <v>0</v>
      </c>
      <c r="I25" s="198">
        <v>45</v>
      </c>
      <c r="J25" s="198">
        <v>0</v>
      </c>
      <c r="K25" s="198">
        <v>284.74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198">
        <v>112</v>
      </c>
      <c r="H26" s="198">
        <v>0</v>
      </c>
      <c r="I26" s="198">
        <v>48</v>
      </c>
      <c r="J26" s="198">
        <v>0</v>
      </c>
      <c r="K26" s="198">
        <v>297.33999999999997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198">
        <v>115</v>
      </c>
      <c r="H27" s="198">
        <v>0</v>
      </c>
      <c r="I27" s="198">
        <v>42</v>
      </c>
      <c r="J27" s="198">
        <v>0</v>
      </c>
      <c r="K27" s="198">
        <v>300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198">
        <v>115</v>
      </c>
      <c r="H28" s="198">
        <v>0</v>
      </c>
      <c r="I28" s="198">
        <v>45</v>
      </c>
      <c r="J28" s="198">
        <v>0</v>
      </c>
      <c r="K28" s="198">
        <v>300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198">
        <v>115</v>
      </c>
      <c r="H29" s="198">
        <v>0</v>
      </c>
      <c r="I29" s="198">
        <v>45</v>
      </c>
      <c r="J29" s="198">
        <v>0</v>
      </c>
      <c r="K29" s="198">
        <v>300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198">
        <v>115</v>
      </c>
      <c r="H30" s="198">
        <v>0</v>
      </c>
      <c r="I30" s="198">
        <v>45</v>
      </c>
      <c r="J30" s="198">
        <v>0</v>
      </c>
      <c r="K30" s="198">
        <v>300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198">
        <v>115</v>
      </c>
      <c r="H31" s="198">
        <v>0</v>
      </c>
      <c r="I31" s="198">
        <v>45</v>
      </c>
      <c r="J31" s="198">
        <v>0</v>
      </c>
      <c r="K31" s="198">
        <v>300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198">
        <v>115</v>
      </c>
      <c r="H32" s="198">
        <v>0</v>
      </c>
      <c r="I32" s="198">
        <v>45</v>
      </c>
      <c r="J32" s="198">
        <v>0</v>
      </c>
      <c r="K32" s="198">
        <v>300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198">
        <v>115</v>
      </c>
      <c r="H33" s="198">
        <v>0</v>
      </c>
      <c r="I33" s="198">
        <v>48</v>
      </c>
      <c r="J33" s="198">
        <v>0</v>
      </c>
      <c r="K33" s="198">
        <v>300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198">
        <v>115</v>
      </c>
      <c r="H34" s="198">
        <v>0</v>
      </c>
      <c r="I34" s="198">
        <v>42</v>
      </c>
      <c r="J34" s="198">
        <v>0</v>
      </c>
      <c r="K34" s="198">
        <v>300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198">
        <v>115</v>
      </c>
      <c r="H35" s="198">
        <v>0</v>
      </c>
      <c r="I35" s="198">
        <v>45</v>
      </c>
      <c r="J35" s="198">
        <v>0</v>
      </c>
      <c r="K35" s="198">
        <v>300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198">
        <v>115</v>
      </c>
      <c r="H36" s="198">
        <v>0</v>
      </c>
      <c r="I36" s="198">
        <v>45</v>
      </c>
      <c r="J36" s="198">
        <v>0</v>
      </c>
      <c r="K36" s="198">
        <v>300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198">
        <v>115</v>
      </c>
      <c r="H37" s="198">
        <v>0</v>
      </c>
      <c r="I37" s="198">
        <v>45</v>
      </c>
      <c r="J37" s="198">
        <v>0</v>
      </c>
      <c r="K37" s="198">
        <v>300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198">
        <v>115</v>
      </c>
      <c r="H38" s="198">
        <v>0</v>
      </c>
      <c r="I38" s="198">
        <v>45</v>
      </c>
      <c r="J38" s="198">
        <v>0</v>
      </c>
      <c r="K38" s="198">
        <v>300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198">
        <v>115</v>
      </c>
      <c r="H39" s="198">
        <v>0</v>
      </c>
      <c r="I39" s="198">
        <v>45</v>
      </c>
      <c r="J39" s="198">
        <v>0</v>
      </c>
      <c r="K39" s="198">
        <v>300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198">
        <v>115</v>
      </c>
      <c r="H40" s="198">
        <v>0</v>
      </c>
      <c r="I40" s="198">
        <v>48</v>
      </c>
      <c r="J40" s="198">
        <v>0</v>
      </c>
      <c r="K40" s="198">
        <v>300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198">
        <v>115</v>
      </c>
      <c r="H41" s="198">
        <v>0</v>
      </c>
      <c r="I41" s="198">
        <v>42</v>
      </c>
      <c r="J41" s="198">
        <v>0</v>
      </c>
      <c r="K41" s="198">
        <v>300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198">
        <v>115</v>
      </c>
      <c r="H42" s="198">
        <v>0</v>
      </c>
      <c r="I42" s="198">
        <v>45</v>
      </c>
      <c r="J42" s="198">
        <v>0</v>
      </c>
      <c r="K42" s="198">
        <v>300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198">
        <v>115</v>
      </c>
      <c r="H43" s="198">
        <v>0</v>
      </c>
      <c r="I43" s="198">
        <v>45</v>
      </c>
      <c r="J43" s="198">
        <v>0</v>
      </c>
      <c r="K43" s="198">
        <v>300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198">
        <v>115</v>
      </c>
      <c r="H44" s="198">
        <v>0</v>
      </c>
      <c r="I44" s="198">
        <v>45</v>
      </c>
      <c r="J44" s="198">
        <v>0</v>
      </c>
      <c r="K44" s="198">
        <v>300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198">
        <v>115</v>
      </c>
      <c r="H45" s="198">
        <v>0</v>
      </c>
      <c r="I45" s="198">
        <v>45</v>
      </c>
      <c r="J45" s="198">
        <v>0</v>
      </c>
      <c r="K45" s="198">
        <v>300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198">
        <v>115</v>
      </c>
      <c r="H46" s="198">
        <v>0</v>
      </c>
      <c r="I46" s="198">
        <v>45</v>
      </c>
      <c r="J46" s="198">
        <v>0</v>
      </c>
      <c r="K46" s="198">
        <v>300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198">
        <v>115</v>
      </c>
      <c r="H47" s="198">
        <v>0</v>
      </c>
      <c r="I47" s="198">
        <v>48</v>
      </c>
      <c r="J47" s="198">
        <v>0</v>
      </c>
      <c r="K47" s="198">
        <v>300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198">
        <v>115</v>
      </c>
      <c r="H48" s="198">
        <v>0</v>
      </c>
      <c r="I48" s="198">
        <v>42</v>
      </c>
      <c r="J48" s="198">
        <v>0</v>
      </c>
      <c r="K48" s="198">
        <v>300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198">
        <v>115</v>
      </c>
      <c r="H49" s="198">
        <v>0</v>
      </c>
      <c r="I49" s="198">
        <v>45</v>
      </c>
      <c r="J49" s="198">
        <v>0</v>
      </c>
      <c r="K49" s="198">
        <v>300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198">
        <v>115</v>
      </c>
      <c r="H50" s="198">
        <v>0</v>
      </c>
      <c r="I50" s="198">
        <v>45</v>
      </c>
      <c r="J50" s="198">
        <v>0</v>
      </c>
      <c r="K50" s="198">
        <v>300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198">
        <v>115</v>
      </c>
      <c r="H51" s="198">
        <v>0</v>
      </c>
      <c r="I51" s="198">
        <v>45</v>
      </c>
      <c r="J51" s="198">
        <v>0</v>
      </c>
      <c r="K51" s="198">
        <v>300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198">
        <v>115</v>
      </c>
      <c r="H52" s="198">
        <v>0</v>
      </c>
      <c r="I52" s="198">
        <v>45</v>
      </c>
      <c r="J52" s="198">
        <v>0</v>
      </c>
      <c r="K52" s="198">
        <v>300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198">
        <v>115</v>
      </c>
      <c r="H53" s="198">
        <v>0</v>
      </c>
      <c r="I53" s="198">
        <v>45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40</v>
      </c>
      <c r="D54" s="26">
        <v>0</v>
      </c>
      <c r="E54" s="26">
        <v>0</v>
      </c>
      <c r="F54" s="26">
        <v>0</v>
      </c>
      <c r="G54" s="198">
        <v>115</v>
      </c>
      <c r="H54" s="198">
        <v>0</v>
      </c>
      <c r="I54" s="198">
        <v>45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40</v>
      </c>
      <c r="D55" s="26">
        <v>0</v>
      </c>
      <c r="E55" s="26">
        <v>0</v>
      </c>
      <c r="F55" s="26">
        <v>0</v>
      </c>
      <c r="G55" s="198">
        <v>115</v>
      </c>
      <c r="H55" s="198">
        <v>0</v>
      </c>
      <c r="I55" s="198">
        <v>45</v>
      </c>
      <c r="J55" s="198">
        <v>0</v>
      </c>
      <c r="K55" s="198">
        <v>300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198">
        <v>115</v>
      </c>
      <c r="H56" s="198">
        <v>0</v>
      </c>
      <c r="I56" s="198">
        <v>42</v>
      </c>
      <c r="J56" s="198">
        <v>0</v>
      </c>
      <c r="K56" s="198">
        <v>300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198">
        <v>115</v>
      </c>
      <c r="H57" s="198">
        <v>0</v>
      </c>
      <c r="I57" s="198">
        <v>48</v>
      </c>
      <c r="J57" s="198">
        <v>0</v>
      </c>
      <c r="K57" s="198">
        <v>300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198">
        <v>115</v>
      </c>
      <c r="H58" s="198">
        <v>0</v>
      </c>
      <c r="I58" s="198">
        <v>45</v>
      </c>
      <c r="J58" s="198">
        <v>0</v>
      </c>
      <c r="K58" s="198">
        <v>300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198">
        <v>115</v>
      </c>
      <c r="H59" s="198">
        <v>0</v>
      </c>
      <c r="I59" s="198">
        <v>45</v>
      </c>
      <c r="J59" s="198">
        <v>0</v>
      </c>
      <c r="K59" s="198">
        <v>300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198">
        <v>115</v>
      </c>
      <c r="H60" s="198">
        <v>0</v>
      </c>
      <c r="I60" s="198">
        <v>45</v>
      </c>
      <c r="J60" s="198">
        <v>0</v>
      </c>
      <c r="K60" s="198">
        <v>300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198">
        <v>115</v>
      </c>
      <c r="H61" s="198">
        <v>0</v>
      </c>
      <c r="I61" s="198">
        <v>45</v>
      </c>
      <c r="J61" s="198">
        <v>0</v>
      </c>
      <c r="K61" s="198">
        <v>300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198">
        <v>115</v>
      </c>
      <c r="H62" s="198">
        <v>0</v>
      </c>
      <c r="I62" s="198">
        <v>42</v>
      </c>
      <c r="J62" s="198">
        <v>0</v>
      </c>
      <c r="K62" s="198">
        <v>300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198">
        <v>115</v>
      </c>
      <c r="H63" s="198">
        <v>0</v>
      </c>
      <c r="I63" s="198">
        <v>48</v>
      </c>
      <c r="J63" s="198">
        <v>0</v>
      </c>
      <c r="K63" s="198">
        <v>300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198">
        <v>115</v>
      </c>
      <c r="H64" s="198">
        <v>0</v>
      </c>
      <c r="I64" s="198">
        <v>45</v>
      </c>
      <c r="J64" s="198">
        <v>0</v>
      </c>
      <c r="K64" s="198">
        <v>300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198">
        <v>115</v>
      </c>
      <c r="H65" s="198">
        <v>0</v>
      </c>
      <c r="I65" s="198">
        <v>45</v>
      </c>
      <c r="J65" s="198">
        <v>0</v>
      </c>
      <c r="K65" s="198">
        <v>300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198">
        <v>115</v>
      </c>
      <c r="H66" s="198">
        <v>0</v>
      </c>
      <c r="I66" s="198">
        <v>45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198">
        <v>115</v>
      </c>
      <c r="H67" s="198">
        <v>0</v>
      </c>
      <c r="I67" s="198">
        <v>45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198">
        <v>115</v>
      </c>
      <c r="H68" s="198">
        <v>0</v>
      </c>
      <c r="I68" s="198">
        <v>42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198">
        <v>115</v>
      </c>
      <c r="H69" s="198">
        <v>0</v>
      </c>
      <c r="I69" s="198">
        <v>48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198">
        <v>115</v>
      </c>
      <c r="H70" s="198">
        <v>0</v>
      </c>
      <c r="I70" s="198">
        <v>45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198">
        <v>115</v>
      </c>
      <c r="H71" s="198">
        <v>0</v>
      </c>
      <c r="I71" s="198">
        <v>45</v>
      </c>
      <c r="J71" s="198">
        <v>0</v>
      </c>
      <c r="K71" s="198">
        <v>300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198">
        <v>115</v>
      </c>
      <c r="H72" s="198">
        <v>0</v>
      </c>
      <c r="I72" s="198">
        <v>45</v>
      </c>
      <c r="J72" s="198">
        <v>0</v>
      </c>
      <c r="K72" s="198">
        <v>300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198">
        <v>115</v>
      </c>
      <c r="H73" s="198">
        <v>0</v>
      </c>
      <c r="I73" s="198">
        <v>45</v>
      </c>
      <c r="J73" s="198">
        <v>0</v>
      </c>
      <c r="K73" s="198">
        <v>300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198">
        <v>115</v>
      </c>
      <c r="H74" s="198">
        <v>0</v>
      </c>
      <c r="I74" s="198">
        <v>42</v>
      </c>
      <c r="J74" s="198">
        <v>0</v>
      </c>
      <c r="K74" s="198">
        <v>300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198">
        <v>115</v>
      </c>
      <c r="H75" s="198">
        <v>0</v>
      </c>
      <c r="I75" s="198">
        <v>43</v>
      </c>
      <c r="J75" s="198">
        <v>0</v>
      </c>
      <c r="K75" s="198">
        <v>300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198">
        <v>115</v>
      </c>
      <c r="H76" s="198">
        <v>0</v>
      </c>
      <c r="I76" s="198">
        <v>43</v>
      </c>
      <c r="J76" s="198">
        <v>0</v>
      </c>
      <c r="K76" s="198">
        <v>300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198">
        <v>115</v>
      </c>
      <c r="H77" s="198">
        <v>0</v>
      </c>
      <c r="I77" s="198">
        <v>43</v>
      </c>
      <c r="J77" s="198">
        <v>0</v>
      </c>
      <c r="K77" s="198">
        <v>300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198">
        <v>115</v>
      </c>
      <c r="H78" s="198">
        <v>0</v>
      </c>
      <c r="I78" s="198">
        <v>43</v>
      </c>
      <c r="J78" s="198">
        <v>0</v>
      </c>
      <c r="K78" s="198">
        <v>300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198">
        <v>115</v>
      </c>
      <c r="H79" s="198">
        <v>0</v>
      </c>
      <c r="I79" s="198">
        <v>43</v>
      </c>
      <c r="J79" s="198">
        <v>0</v>
      </c>
      <c r="K79" s="198">
        <v>300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198">
        <v>115</v>
      </c>
      <c r="H80" s="198">
        <v>0</v>
      </c>
      <c r="I80" s="198">
        <v>43</v>
      </c>
      <c r="J80" s="198">
        <v>0</v>
      </c>
      <c r="K80" s="198">
        <v>300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198">
        <v>115</v>
      </c>
      <c r="H81" s="198">
        <v>0</v>
      </c>
      <c r="I81" s="198">
        <v>43</v>
      </c>
      <c r="J81" s="198">
        <v>0</v>
      </c>
      <c r="K81" s="198">
        <v>300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198">
        <v>115</v>
      </c>
      <c r="H82" s="198">
        <v>0</v>
      </c>
      <c r="I82" s="198">
        <v>43</v>
      </c>
      <c r="J82" s="198">
        <v>0</v>
      </c>
      <c r="K82" s="198">
        <v>300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198">
        <v>115</v>
      </c>
      <c r="H83" s="198">
        <v>0</v>
      </c>
      <c r="I83" s="198">
        <v>43</v>
      </c>
      <c r="J83" s="198">
        <v>0</v>
      </c>
      <c r="K83" s="198">
        <v>300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198">
        <v>115</v>
      </c>
      <c r="H84" s="198">
        <v>0</v>
      </c>
      <c r="I84" s="198">
        <v>43</v>
      </c>
      <c r="J84" s="198">
        <v>0</v>
      </c>
      <c r="K84" s="198">
        <v>300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198">
        <v>115</v>
      </c>
      <c r="H85" s="198">
        <v>0</v>
      </c>
      <c r="I85" s="198">
        <v>43</v>
      </c>
      <c r="J85" s="198">
        <v>0</v>
      </c>
      <c r="K85" s="198">
        <v>300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198">
        <v>115</v>
      </c>
      <c r="H86" s="198">
        <v>0</v>
      </c>
      <c r="I86" s="198">
        <v>43</v>
      </c>
      <c r="J86" s="198">
        <v>0</v>
      </c>
      <c r="K86" s="198">
        <v>300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198">
        <v>115</v>
      </c>
      <c r="H87" s="198">
        <v>0</v>
      </c>
      <c r="I87" s="198">
        <v>46</v>
      </c>
      <c r="J87" s="198">
        <v>0</v>
      </c>
      <c r="K87" s="198">
        <v>300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198">
        <v>115</v>
      </c>
      <c r="H88" s="198">
        <v>0</v>
      </c>
      <c r="I88" s="198">
        <v>43</v>
      </c>
      <c r="J88" s="198">
        <v>0</v>
      </c>
      <c r="K88" s="198">
        <v>300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198">
        <v>115</v>
      </c>
      <c r="H89" s="198">
        <v>0</v>
      </c>
      <c r="I89" s="198">
        <v>43</v>
      </c>
      <c r="J89" s="198">
        <v>0</v>
      </c>
      <c r="K89" s="198">
        <v>300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198">
        <v>115</v>
      </c>
      <c r="H90" s="198">
        <v>0</v>
      </c>
      <c r="I90" s="198">
        <v>43</v>
      </c>
      <c r="J90" s="198">
        <v>0</v>
      </c>
      <c r="K90" s="198">
        <v>300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198">
        <v>115</v>
      </c>
      <c r="H91" s="198">
        <v>0</v>
      </c>
      <c r="I91" s="198">
        <v>43</v>
      </c>
      <c r="J91" s="198">
        <v>0</v>
      </c>
      <c r="K91" s="198">
        <v>300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198">
        <v>115</v>
      </c>
      <c r="H92" s="198">
        <v>0</v>
      </c>
      <c r="I92" s="198">
        <v>43</v>
      </c>
      <c r="J92" s="198">
        <v>0</v>
      </c>
      <c r="K92" s="198">
        <v>300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198">
        <v>115</v>
      </c>
      <c r="H93" s="198">
        <v>0</v>
      </c>
      <c r="I93" s="198">
        <v>48</v>
      </c>
      <c r="J93" s="198">
        <v>0</v>
      </c>
      <c r="K93" s="198">
        <v>300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37.79</v>
      </c>
      <c r="D94" s="26">
        <v>0</v>
      </c>
      <c r="E94" s="26">
        <v>0</v>
      </c>
      <c r="F94" s="26">
        <v>0</v>
      </c>
      <c r="G94" s="198">
        <v>115</v>
      </c>
      <c r="H94" s="198">
        <v>0</v>
      </c>
      <c r="I94" s="198">
        <v>43</v>
      </c>
      <c r="J94" s="198">
        <v>0</v>
      </c>
      <c r="K94" s="198">
        <v>297.36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37.79</v>
      </c>
      <c r="D95" s="26">
        <v>0</v>
      </c>
      <c r="E95" s="26">
        <v>0</v>
      </c>
      <c r="F95" s="26">
        <v>0</v>
      </c>
      <c r="G95" s="198">
        <v>115</v>
      </c>
      <c r="H95" s="198">
        <v>0</v>
      </c>
      <c r="I95" s="198">
        <v>43</v>
      </c>
      <c r="J95" s="198">
        <v>0</v>
      </c>
      <c r="K95" s="198">
        <v>297.36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37.79</v>
      </c>
      <c r="D96" s="26">
        <v>0</v>
      </c>
      <c r="E96" s="26">
        <v>0</v>
      </c>
      <c r="F96" s="26">
        <v>0</v>
      </c>
      <c r="G96" s="198">
        <v>115</v>
      </c>
      <c r="H96" s="198">
        <v>0</v>
      </c>
      <c r="I96" s="198">
        <v>43</v>
      </c>
      <c r="J96" s="198">
        <v>0</v>
      </c>
      <c r="K96" s="198">
        <v>283.74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37.79</v>
      </c>
      <c r="D97" s="26">
        <v>0</v>
      </c>
      <c r="E97" s="26">
        <v>0</v>
      </c>
      <c r="F97" s="26">
        <v>0</v>
      </c>
      <c r="G97" s="198">
        <v>115</v>
      </c>
      <c r="H97" s="198">
        <v>0</v>
      </c>
      <c r="I97" s="198">
        <v>43</v>
      </c>
      <c r="J97" s="198">
        <v>0</v>
      </c>
      <c r="K97" s="198">
        <v>274.74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37.79</v>
      </c>
      <c r="D98" s="26">
        <v>0</v>
      </c>
      <c r="E98" s="26">
        <v>0</v>
      </c>
      <c r="F98" s="26">
        <v>0</v>
      </c>
      <c r="G98" s="198">
        <v>115</v>
      </c>
      <c r="H98" s="198">
        <v>0</v>
      </c>
      <c r="I98" s="198">
        <v>43</v>
      </c>
      <c r="J98" s="198">
        <v>0</v>
      </c>
      <c r="K98" s="198">
        <v>273.74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0.93323749999999994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2.742</v>
      </c>
      <c r="H99" s="156">
        <f t="shared" si="0"/>
        <v>0</v>
      </c>
      <c r="I99" s="156">
        <f t="shared" si="0"/>
        <v>1.06925</v>
      </c>
      <c r="J99" s="156">
        <f t="shared" si="0"/>
        <v>0</v>
      </c>
      <c r="K99" s="156">
        <f t="shared" si="0"/>
        <v>7.0355750000000006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18.72</v>
      </c>
      <c r="D3" s="198">
        <v>0</v>
      </c>
      <c r="E3" s="198">
        <v>0</v>
      </c>
      <c r="F3" s="198">
        <v>30.52</v>
      </c>
      <c r="G3" s="198">
        <v>0</v>
      </c>
      <c r="H3" s="198">
        <v>0</v>
      </c>
      <c r="I3" s="198">
        <v>39.47</v>
      </c>
      <c r="J3" s="198">
        <v>0</v>
      </c>
      <c r="K3" s="198">
        <v>234.76</v>
      </c>
      <c r="L3" s="198">
        <v>-74.2</v>
      </c>
      <c r="M3" s="198">
        <v>5.15</v>
      </c>
      <c r="N3" s="198">
        <v>2.02</v>
      </c>
      <c r="O3" s="198">
        <v>1.43</v>
      </c>
      <c r="P3" s="198">
        <v>20.8</v>
      </c>
      <c r="Q3" s="198">
        <v>4.7699999999999996</v>
      </c>
      <c r="R3" s="198">
        <v>9.2799999999999994</v>
      </c>
      <c r="S3" s="198">
        <v>5.59</v>
      </c>
      <c r="T3" s="198">
        <v>0</v>
      </c>
      <c r="U3" s="198">
        <v>2.0099999999999998</v>
      </c>
      <c r="V3" s="198">
        <v>5.09</v>
      </c>
      <c r="W3" s="198">
        <v>15.58</v>
      </c>
      <c r="X3" s="198">
        <v>45.57</v>
      </c>
      <c r="Y3" s="198">
        <v>511.74</v>
      </c>
      <c r="Z3" s="198">
        <v>40.04</v>
      </c>
      <c r="AA3" s="198">
        <v>14.16</v>
      </c>
      <c r="AB3" s="198">
        <v>0</v>
      </c>
      <c r="AC3" s="198">
        <v>21.32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56.58</v>
      </c>
      <c r="AJ3" s="198">
        <v>0</v>
      </c>
      <c r="AK3" s="198">
        <v>23.62</v>
      </c>
      <c r="AL3" s="198">
        <v>0</v>
      </c>
      <c r="AM3" s="198">
        <v>34.24</v>
      </c>
      <c r="AN3" s="198">
        <v>0</v>
      </c>
      <c r="AO3" s="198">
        <v>252.15</v>
      </c>
      <c r="AP3" s="198">
        <v>0</v>
      </c>
    </row>
    <row r="4" spans="1:42">
      <c r="A4" t="s">
        <v>46</v>
      </c>
      <c r="B4" s="198">
        <v>0</v>
      </c>
      <c r="C4" s="198">
        <v>18.72</v>
      </c>
      <c r="D4" s="198">
        <v>0</v>
      </c>
      <c r="E4" s="198">
        <v>0</v>
      </c>
      <c r="F4" s="198">
        <v>30.52</v>
      </c>
      <c r="G4" s="198">
        <v>0</v>
      </c>
      <c r="H4" s="198">
        <v>0</v>
      </c>
      <c r="I4" s="198">
        <v>39.47</v>
      </c>
      <c r="J4" s="198">
        <v>0</v>
      </c>
      <c r="K4" s="198">
        <v>234.76</v>
      </c>
      <c r="L4" s="198">
        <v>-74.2</v>
      </c>
      <c r="M4" s="198">
        <v>39.74</v>
      </c>
      <c r="N4" s="198">
        <v>2.02</v>
      </c>
      <c r="O4" s="198">
        <v>1.43</v>
      </c>
      <c r="P4" s="198">
        <v>20.8</v>
      </c>
      <c r="Q4" s="198">
        <v>4.7699999999999996</v>
      </c>
      <c r="R4" s="198">
        <v>9.2799999999999994</v>
      </c>
      <c r="S4" s="198">
        <v>5.59</v>
      </c>
      <c r="T4" s="198">
        <v>0</v>
      </c>
      <c r="U4" s="198">
        <v>2.0099999999999998</v>
      </c>
      <c r="V4" s="198">
        <v>5.09</v>
      </c>
      <c r="W4" s="198">
        <v>15.58</v>
      </c>
      <c r="X4" s="198">
        <v>45.57</v>
      </c>
      <c r="Y4" s="198">
        <v>511.74</v>
      </c>
      <c r="Z4" s="198">
        <v>40.04</v>
      </c>
      <c r="AA4" s="198">
        <v>14.16</v>
      </c>
      <c r="AB4" s="198">
        <v>0</v>
      </c>
      <c r="AC4" s="198">
        <v>21.32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56.58</v>
      </c>
      <c r="AJ4" s="198">
        <v>0</v>
      </c>
      <c r="AK4" s="198">
        <v>23.62</v>
      </c>
      <c r="AL4" s="198">
        <v>0</v>
      </c>
      <c r="AM4" s="198">
        <v>34.24</v>
      </c>
      <c r="AN4" s="198">
        <v>0</v>
      </c>
      <c r="AO4" s="198">
        <v>252.15</v>
      </c>
      <c r="AP4" s="198">
        <v>0</v>
      </c>
    </row>
    <row r="5" spans="1:42">
      <c r="A5" t="s">
        <v>47</v>
      </c>
      <c r="B5" s="198">
        <v>0</v>
      </c>
      <c r="C5" s="198">
        <v>18.72</v>
      </c>
      <c r="D5" s="198">
        <v>0</v>
      </c>
      <c r="E5" s="198">
        <v>0</v>
      </c>
      <c r="F5" s="198">
        <v>30.52</v>
      </c>
      <c r="G5" s="198">
        <v>0</v>
      </c>
      <c r="H5" s="198">
        <v>0</v>
      </c>
      <c r="I5" s="198">
        <v>39.47</v>
      </c>
      <c r="J5" s="198">
        <v>0</v>
      </c>
      <c r="K5" s="198">
        <v>234.76</v>
      </c>
      <c r="L5" s="198">
        <v>-74.2</v>
      </c>
      <c r="M5" s="198">
        <v>49.36</v>
      </c>
      <c r="N5" s="198">
        <v>24.01</v>
      </c>
      <c r="O5" s="198">
        <v>1.43</v>
      </c>
      <c r="P5" s="198">
        <v>20.8</v>
      </c>
      <c r="Q5" s="198">
        <v>4.7699999999999996</v>
      </c>
      <c r="R5" s="198">
        <v>9.2799999999999994</v>
      </c>
      <c r="S5" s="198">
        <v>5.59</v>
      </c>
      <c r="T5" s="198">
        <v>0</v>
      </c>
      <c r="U5" s="198">
        <v>2.0099999999999998</v>
      </c>
      <c r="V5" s="198">
        <v>5.09</v>
      </c>
      <c r="W5" s="198">
        <v>15.58</v>
      </c>
      <c r="X5" s="198">
        <v>45.57</v>
      </c>
      <c r="Y5" s="198">
        <v>511.74</v>
      </c>
      <c r="Z5" s="198">
        <v>40.04</v>
      </c>
      <c r="AA5" s="198">
        <v>14.16</v>
      </c>
      <c r="AB5" s="198">
        <v>0</v>
      </c>
      <c r="AC5" s="198">
        <v>21.32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55.73</v>
      </c>
      <c r="AJ5" s="198">
        <v>0</v>
      </c>
      <c r="AK5" s="198">
        <v>23.62</v>
      </c>
      <c r="AL5" s="198">
        <v>0</v>
      </c>
      <c r="AM5" s="198">
        <v>34.24</v>
      </c>
      <c r="AN5" s="198">
        <v>0</v>
      </c>
      <c r="AO5" s="198">
        <v>252.15</v>
      </c>
      <c r="AP5" s="198">
        <v>0</v>
      </c>
    </row>
    <row r="6" spans="1:42">
      <c r="A6" t="s">
        <v>48</v>
      </c>
      <c r="B6" s="198">
        <v>0</v>
      </c>
      <c r="C6" s="198">
        <v>18.72</v>
      </c>
      <c r="D6" s="198">
        <v>0</v>
      </c>
      <c r="E6" s="198">
        <v>0</v>
      </c>
      <c r="F6" s="198">
        <v>30.52</v>
      </c>
      <c r="G6" s="198">
        <v>0</v>
      </c>
      <c r="H6" s="198">
        <v>0</v>
      </c>
      <c r="I6" s="198">
        <v>39.47</v>
      </c>
      <c r="J6" s="198">
        <v>0</v>
      </c>
      <c r="K6" s="198">
        <v>234.76</v>
      </c>
      <c r="L6" s="198">
        <v>-74.2</v>
      </c>
      <c r="M6" s="198">
        <v>49.36</v>
      </c>
      <c r="N6" s="198">
        <v>37.46</v>
      </c>
      <c r="O6" s="198">
        <v>17.13</v>
      </c>
      <c r="P6" s="198">
        <v>20.8</v>
      </c>
      <c r="Q6" s="198">
        <v>4.7699999999999996</v>
      </c>
      <c r="R6" s="198">
        <v>9.2799999999999994</v>
      </c>
      <c r="S6" s="198">
        <v>5.59</v>
      </c>
      <c r="T6" s="198">
        <v>0</v>
      </c>
      <c r="U6" s="198">
        <v>2.0099999999999998</v>
      </c>
      <c r="V6" s="198">
        <v>5.09</v>
      </c>
      <c r="W6" s="198">
        <v>15.58</v>
      </c>
      <c r="X6" s="198">
        <v>45.57</v>
      </c>
      <c r="Y6" s="198">
        <v>511.74</v>
      </c>
      <c r="Z6" s="198">
        <v>40.04</v>
      </c>
      <c r="AA6" s="198">
        <v>14.16</v>
      </c>
      <c r="AB6" s="198">
        <v>0</v>
      </c>
      <c r="AC6" s="198">
        <v>21.32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57.43</v>
      </c>
      <c r="AJ6" s="198">
        <v>0</v>
      </c>
      <c r="AK6" s="198">
        <v>23.62</v>
      </c>
      <c r="AL6" s="198">
        <v>0</v>
      </c>
      <c r="AM6" s="198">
        <v>34.24</v>
      </c>
      <c r="AN6" s="198">
        <v>0</v>
      </c>
      <c r="AO6" s="198">
        <v>252.15</v>
      </c>
      <c r="AP6" s="198">
        <v>0</v>
      </c>
    </row>
    <row r="7" spans="1:42">
      <c r="A7" t="s">
        <v>49</v>
      </c>
      <c r="B7" s="198">
        <v>0</v>
      </c>
      <c r="C7" s="198">
        <v>18.72</v>
      </c>
      <c r="D7" s="198">
        <v>0</v>
      </c>
      <c r="E7" s="198">
        <v>0</v>
      </c>
      <c r="F7" s="198">
        <v>30.52</v>
      </c>
      <c r="G7" s="198">
        <v>0</v>
      </c>
      <c r="H7" s="198">
        <v>0</v>
      </c>
      <c r="I7" s="198">
        <v>39.47</v>
      </c>
      <c r="J7" s="198">
        <v>0</v>
      </c>
      <c r="K7" s="198">
        <v>234.76</v>
      </c>
      <c r="L7" s="198">
        <v>-74.2</v>
      </c>
      <c r="M7" s="198">
        <v>49.36</v>
      </c>
      <c r="N7" s="198">
        <v>37.46</v>
      </c>
      <c r="O7" s="198">
        <v>27.03</v>
      </c>
      <c r="P7" s="198">
        <v>20.8</v>
      </c>
      <c r="Q7" s="198">
        <v>4.7699999999999996</v>
      </c>
      <c r="R7" s="198">
        <v>9.2799999999999994</v>
      </c>
      <c r="S7" s="198">
        <v>5.59</v>
      </c>
      <c r="T7" s="198">
        <v>0</v>
      </c>
      <c r="U7" s="198">
        <v>2.0099999999999998</v>
      </c>
      <c r="V7" s="198">
        <v>5.09</v>
      </c>
      <c r="W7" s="198">
        <v>15.58</v>
      </c>
      <c r="X7" s="198">
        <v>45.57</v>
      </c>
      <c r="Y7" s="198">
        <v>511.74</v>
      </c>
      <c r="Z7" s="198">
        <v>40.04</v>
      </c>
      <c r="AA7" s="198">
        <v>14.16</v>
      </c>
      <c r="AB7" s="198">
        <v>0</v>
      </c>
      <c r="AC7" s="198">
        <v>21.32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56.58</v>
      </c>
      <c r="AJ7" s="198">
        <v>0</v>
      </c>
      <c r="AK7" s="198">
        <v>23.62</v>
      </c>
      <c r="AL7" s="198">
        <v>0</v>
      </c>
      <c r="AM7" s="198">
        <v>34.24</v>
      </c>
      <c r="AN7" s="198">
        <v>0</v>
      </c>
      <c r="AO7" s="198">
        <v>252.15</v>
      </c>
      <c r="AP7" s="198">
        <v>0</v>
      </c>
    </row>
    <row r="8" spans="1:42">
      <c r="A8" t="s">
        <v>50</v>
      </c>
      <c r="B8" s="198">
        <v>0</v>
      </c>
      <c r="C8" s="198">
        <v>18.77</v>
      </c>
      <c r="D8" s="198">
        <v>0</v>
      </c>
      <c r="E8" s="198">
        <v>0</v>
      </c>
      <c r="F8" s="198">
        <v>30.52</v>
      </c>
      <c r="G8" s="198">
        <v>0</v>
      </c>
      <c r="H8" s="198">
        <v>0</v>
      </c>
      <c r="I8" s="198">
        <v>39.47</v>
      </c>
      <c r="J8" s="198">
        <v>0</v>
      </c>
      <c r="K8" s="198">
        <v>234.76</v>
      </c>
      <c r="L8" s="198">
        <v>-74.2</v>
      </c>
      <c r="M8" s="198">
        <v>49.36</v>
      </c>
      <c r="N8" s="198">
        <v>37.46</v>
      </c>
      <c r="O8" s="198">
        <v>27.03</v>
      </c>
      <c r="P8" s="198">
        <v>20.8</v>
      </c>
      <c r="Q8" s="198">
        <v>4.7699999999999996</v>
      </c>
      <c r="R8" s="198">
        <v>9.2799999999999994</v>
      </c>
      <c r="S8" s="198">
        <v>5.59</v>
      </c>
      <c r="T8" s="198">
        <v>0</v>
      </c>
      <c r="U8" s="198">
        <v>2.0099999999999998</v>
      </c>
      <c r="V8" s="198">
        <v>5.09</v>
      </c>
      <c r="W8" s="198">
        <v>15.58</v>
      </c>
      <c r="X8" s="198">
        <v>45.57</v>
      </c>
      <c r="Y8" s="198">
        <v>511.74</v>
      </c>
      <c r="Z8" s="198">
        <v>40.04</v>
      </c>
      <c r="AA8" s="198">
        <v>14.16</v>
      </c>
      <c r="AB8" s="198">
        <v>0</v>
      </c>
      <c r="AC8" s="198">
        <v>21.32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56.58</v>
      </c>
      <c r="AJ8" s="198">
        <v>0</v>
      </c>
      <c r="AK8" s="198">
        <v>23.62</v>
      </c>
      <c r="AL8" s="198">
        <v>0</v>
      </c>
      <c r="AM8" s="198">
        <v>34.24</v>
      </c>
      <c r="AN8" s="198">
        <v>0</v>
      </c>
      <c r="AO8" s="198">
        <v>252.15</v>
      </c>
      <c r="AP8" s="198">
        <v>0</v>
      </c>
    </row>
    <row r="9" spans="1:42">
      <c r="A9" t="s">
        <v>51</v>
      </c>
      <c r="B9" s="198">
        <v>0</v>
      </c>
      <c r="C9" s="198">
        <v>18.77</v>
      </c>
      <c r="D9" s="198">
        <v>0</v>
      </c>
      <c r="E9" s="198">
        <v>0</v>
      </c>
      <c r="F9" s="198">
        <v>30.52</v>
      </c>
      <c r="G9" s="198">
        <v>0</v>
      </c>
      <c r="H9" s="198">
        <v>0</v>
      </c>
      <c r="I9" s="198">
        <v>39.47</v>
      </c>
      <c r="J9" s="198">
        <v>0</v>
      </c>
      <c r="K9" s="198">
        <v>234.76</v>
      </c>
      <c r="L9" s="198">
        <v>-74.2</v>
      </c>
      <c r="M9" s="198">
        <v>49.36</v>
      </c>
      <c r="N9" s="198">
        <v>37.46</v>
      </c>
      <c r="O9" s="198">
        <v>27.03</v>
      </c>
      <c r="P9" s="198">
        <v>20.8</v>
      </c>
      <c r="Q9" s="198">
        <v>4.7699999999999996</v>
      </c>
      <c r="R9" s="198">
        <v>9.2799999999999994</v>
      </c>
      <c r="S9" s="198">
        <v>5.59</v>
      </c>
      <c r="T9" s="198">
        <v>0</v>
      </c>
      <c r="U9" s="198">
        <v>2.0099999999999998</v>
      </c>
      <c r="V9" s="198">
        <v>5.09</v>
      </c>
      <c r="W9" s="198">
        <v>15.58</v>
      </c>
      <c r="X9" s="198">
        <v>45.57</v>
      </c>
      <c r="Y9" s="198">
        <v>511.74</v>
      </c>
      <c r="Z9" s="198">
        <v>40.04</v>
      </c>
      <c r="AA9" s="198">
        <v>14.16</v>
      </c>
      <c r="AB9" s="198">
        <v>0</v>
      </c>
      <c r="AC9" s="198">
        <v>21.32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56.58</v>
      </c>
      <c r="AJ9" s="198">
        <v>0</v>
      </c>
      <c r="AK9" s="198">
        <v>23.62</v>
      </c>
      <c r="AL9" s="198">
        <v>0</v>
      </c>
      <c r="AM9" s="198">
        <v>34.24</v>
      </c>
      <c r="AN9" s="198">
        <v>0</v>
      </c>
      <c r="AO9" s="198">
        <v>252.15</v>
      </c>
      <c r="AP9" s="198">
        <v>0</v>
      </c>
    </row>
    <row r="10" spans="1:42">
      <c r="A10" t="s">
        <v>52</v>
      </c>
      <c r="B10" s="198">
        <v>0</v>
      </c>
      <c r="C10" s="198">
        <v>18.77</v>
      </c>
      <c r="D10" s="198">
        <v>0</v>
      </c>
      <c r="E10" s="198">
        <v>0</v>
      </c>
      <c r="F10" s="198">
        <v>30.52</v>
      </c>
      <c r="G10" s="198">
        <v>0</v>
      </c>
      <c r="H10" s="198">
        <v>0</v>
      </c>
      <c r="I10" s="198">
        <v>39.47</v>
      </c>
      <c r="J10" s="198">
        <v>0</v>
      </c>
      <c r="K10" s="198">
        <v>234.76</v>
      </c>
      <c r="L10" s="198">
        <v>-74.2</v>
      </c>
      <c r="M10" s="198">
        <v>49.36</v>
      </c>
      <c r="N10" s="198">
        <v>37.46</v>
      </c>
      <c r="O10" s="198">
        <v>27.03</v>
      </c>
      <c r="P10" s="198">
        <v>20.8</v>
      </c>
      <c r="Q10" s="198">
        <v>4.7699999999999996</v>
      </c>
      <c r="R10" s="198">
        <v>9.2799999999999994</v>
      </c>
      <c r="S10" s="198">
        <v>5.59</v>
      </c>
      <c r="T10" s="198">
        <v>0</v>
      </c>
      <c r="U10" s="198">
        <v>2.0099999999999998</v>
      </c>
      <c r="V10" s="198">
        <v>5.09</v>
      </c>
      <c r="W10" s="198">
        <v>15.58</v>
      </c>
      <c r="X10" s="198">
        <v>45.57</v>
      </c>
      <c r="Y10" s="198">
        <v>511.74</v>
      </c>
      <c r="Z10" s="198">
        <v>40.04</v>
      </c>
      <c r="AA10" s="198">
        <v>14.16</v>
      </c>
      <c r="AB10" s="198">
        <v>0</v>
      </c>
      <c r="AC10" s="198">
        <v>21.32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56.58</v>
      </c>
      <c r="AJ10" s="198">
        <v>0</v>
      </c>
      <c r="AK10" s="198">
        <v>23.62</v>
      </c>
      <c r="AL10" s="198">
        <v>0</v>
      </c>
      <c r="AM10" s="198">
        <v>34.24</v>
      </c>
      <c r="AN10" s="198">
        <v>0</v>
      </c>
      <c r="AO10" s="198">
        <v>252.15</v>
      </c>
      <c r="AP10" s="198">
        <v>0</v>
      </c>
    </row>
    <row r="11" spans="1:42">
      <c r="A11" t="s">
        <v>53</v>
      </c>
      <c r="B11" s="198">
        <v>0</v>
      </c>
      <c r="C11" s="198">
        <v>18.77</v>
      </c>
      <c r="D11" s="198">
        <v>0</v>
      </c>
      <c r="E11" s="198">
        <v>0</v>
      </c>
      <c r="F11" s="198">
        <v>30.52</v>
      </c>
      <c r="G11" s="198">
        <v>0</v>
      </c>
      <c r="H11" s="198">
        <v>0</v>
      </c>
      <c r="I11" s="198">
        <v>39.47</v>
      </c>
      <c r="J11" s="198">
        <v>0</v>
      </c>
      <c r="K11" s="198">
        <v>234.76</v>
      </c>
      <c r="L11" s="198">
        <v>-74.2</v>
      </c>
      <c r="M11" s="198">
        <v>49.36</v>
      </c>
      <c r="N11" s="198">
        <v>37.46</v>
      </c>
      <c r="O11" s="198">
        <v>27.03</v>
      </c>
      <c r="P11" s="198">
        <v>20.8</v>
      </c>
      <c r="Q11" s="198">
        <v>4.7699999999999996</v>
      </c>
      <c r="R11" s="198">
        <v>9.2799999999999994</v>
      </c>
      <c r="S11" s="198">
        <v>5.59</v>
      </c>
      <c r="T11" s="198">
        <v>0</v>
      </c>
      <c r="U11" s="198">
        <v>2.0099999999999998</v>
      </c>
      <c r="V11" s="198">
        <v>5.09</v>
      </c>
      <c r="W11" s="198">
        <v>15.58</v>
      </c>
      <c r="X11" s="198">
        <v>45.57</v>
      </c>
      <c r="Y11" s="198">
        <v>511.74</v>
      </c>
      <c r="Z11" s="198">
        <v>40.04</v>
      </c>
      <c r="AA11" s="198">
        <v>14.16</v>
      </c>
      <c r="AB11" s="198">
        <v>0</v>
      </c>
      <c r="AC11" s="198">
        <v>21.32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56.58</v>
      </c>
      <c r="AJ11" s="198">
        <v>0</v>
      </c>
      <c r="AK11" s="198">
        <v>23.62</v>
      </c>
      <c r="AL11" s="198">
        <v>0</v>
      </c>
      <c r="AM11" s="198">
        <v>34.24</v>
      </c>
      <c r="AN11" s="198">
        <v>0</v>
      </c>
      <c r="AO11" s="198">
        <v>252.15</v>
      </c>
      <c r="AP11" s="198">
        <v>0</v>
      </c>
    </row>
    <row r="12" spans="1:42">
      <c r="A12" t="s">
        <v>54</v>
      </c>
      <c r="B12" s="198">
        <v>0</v>
      </c>
      <c r="C12" s="198">
        <v>18.77</v>
      </c>
      <c r="D12" s="198">
        <v>0</v>
      </c>
      <c r="E12" s="198">
        <v>0</v>
      </c>
      <c r="F12" s="198">
        <v>30.52</v>
      </c>
      <c r="G12" s="198">
        <v>0</v>
      </c>
      <c r="H12" s="198">
        <v>0</v>
      </c>
      <c r="I12" s="198">
        <v>39.47</v>
      </c>
      <c r="J12" s="198">
        <v>0</v>
      </c>
      <c r="K12" s="198">
        <v>234.76</v>
      </c>
      <c r="L12" s="198">
        <v>-74.2</v>
      </c>
      <c r="M12" s="198">
        <v>49.36</v>
      </c>
      <c r="N12" s="198">
        <v>37.46</v>
      </c>
      <c r="O12" s="198">
        <v>27.03</v>
      </c>
      <c r="P12" s="198">
        <v>20.8</v>
      </c>
      <c r="Q12" s="198">
        <v>4.7699999999999996</v>
      </c>
      <c r="R12" s="198">
        <v>9.2799999999999994</v>
      </c>
      <c r="S12" s="198">
        <v>5.59</v>
      </c>
      <c r="T12" s="198">
        <v>0</v>
      </c>
      <c r="U12" s="198">
        <v>2.0099999999999998</v>
      </c>
      <c r="V12" s="198">
        <v>5.09</v>
      </c>
      <c r="W12" s="198">
        <v>15.58</v>
      </c>
      <c r="X12" s="198">
        <v>45.57</v>
      </c>
      <c r="Y12" s="198">
        <v>511.74</v>
      </c>
      <c r="Z12" s="198">
        <v>40.04</v>
      </c>
      <c r="AA12" s="198">
        <v>14.16</v>
      </c>
      <c r="AB12" s="198">
        <v>0</v>
      </c>
      <c r="AC12" s="198">
        <v>21.32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55.73</v>
      </c>
      <c r="AJ12" s="198">
        <v>0</v>
      </c>
      <c r="AK12" s="198">
        <v>23.62</v>
      </c>
      <c r="AL12" s="198">
        <v>0</v>
      </c>
      <c r="AM12" s="198">
        <v>34.24</v>
      </c>
      <c r="AN12" s="198">
        <v>0</v>
      </c>
      <c r="AO12" s="198">
        <v>252.15</v>
      </c>
      <c r="AP12" s="198">
        <v>0</v>
      </c>
    </row>
    <row r="13" spans="1:42">
      <c r="A13" t="s">
        <v>55</v>
      </c>
      <c r="B13" s="198">
        <v>0</v>
      </c>
      <c r="C13" s="198">
        <v>18.77</v>
      </c>
      <c r="D13" s="198">
        <v>0</v>
      </c>
      <c r="E13" s="198">
        <v>0</v>
      </c>
      <c r="F13" s="198">
        <v>30.52</v>
      </c>
      <c r="G13" s="198">
        <v>0</v>
      </c>
      <c r="H13" s="198">
        <v>0</v>
      </c>
      <c r="I13" s="198">
        <v>39.47</v>
      </c>
      <c r="J13" s="198">
        <v>0</v>
      </c>
      <c r="K13" s="198">
        <v>234.76</v>
      </c>
      <c r="L13" s="198">
        <v>-74.2</v>
      </c>
      <c r="M13" s="198">
        <v>49.36</v>
      </c>
      <c r="N13" s="198">
        <v>37.46</v>
      </c>
      <c r="O13" s="198">
        <v>27.03</v>
      </c>
      <c r="P13" s="198">
        <v>20.8</v>
      </c>
      <c r="Q13" s="198">
        <v>4.7699999999999996</v>
      </c>
      <c r="R13" s="198">
        <v>9.2799999999999994</v>
      </c>
      <c r="S13" s="198">
        <v>5.59</v>
      </c>
      <c r="T13" s="198">
        <v>0</v>
      </c>
      <c r="U13" s="198">
        <v>2.0099999999999998</v>
      </c>
      <c r="V13" s="198">
        <v>5.09</v>
      </c>
      <c r="W13" s="198">
        <v>15.58</v>
      </c>
      <c r="X13" s="198">
        <v>45.57</v>
      </c>
      <c r="Y13" s="198">
        <v>511.74</v>
      </c>
      <c r="Z13" s="198">
        <v>40.04</v>
      </c>
      <c r="AA13" s="198">
        <v>14.16</v>
      </c>
      <c r="AB13" s="198">
        <v>0</v>
      </c>
      <c r="AC13" s="198">
        <v>21.32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57.43</v>
      </c>
      <c r="AJ13" s="198">
        <v>0</v>
      </c>
      <c r="AK13" s="198">
        <v>23.62</v>
      </c>
      <c r="AL13" s="198">
        <v>0</v>
      </c>
      <c r="AM13" s="198">
        <v>34.24</v>
      </c>
      <c r="AN13" s="198">
        <v>0</v>
      </c>
      <c r="AO13" s="198">
        <v>252.15</v>
      </c>
      <c r="AP13" s="198">
        <v>0</v>
      </c>
    </row>
    <row r="14" spans="1:42">
      <c r="A14" t="s">
        <v>56</v>
      </c>
      <c r="B14" s="198">
        <v>0</v>
      </c>
      <c r="C14" s="198">
        <v>18.77</v>
      </c>
      <c r="D14" s="198">
        <v>0</v>
      </c>
      <c r="E14" s="198">
        <v>0</v>
      </c>
      <c r="F14" s="198">
        <v>30.52</v>
      </c>
      <c r="G14" s="198">
        <v>0</v>
      </c>
      <c r="H14" s="198">
        <v>0</v>
      </c>
      <c r="I14" s="198">
        <v>39.47</v>
      </c>
      <c r="J14" s="198">
        <v>0</v>
      </c>
      <c r="K14" s="198">
        <v>234.76</v>
      </c>
      <c r="L14" s="198">
        <v>-74.2</v>
      </c>
      <c r="M14" s="198">
        <v>49.36</v>
      </c>
      <c r="N14" s="198">
        <v>37.46</v>
      </c>
      <c r="O14" s="198">
        <v>27.03</v>
      </c>
      <c r="P14" s="198">
        <v>20.8</v>
      </c>
      <c r="Q14" s="198">
        <v>4.7699999999999996</v>
      </c>
      <c r="R14" s="198">
        <v>9.2799999999999994</v>
      </c>
      <c r="S14" s="198">
        <v>5.59</v>
      </c>
      <c r="T14" s="198">
        <v>0</v>
      </c>
      <c r="U14" s="198">
        <v>2.0099999999999998</v>
      </c>
      <c r="V14" s="198">
        <v>5.09</v>
      </c>
      <c r="W14" s="198">
        <v>15.58</v>
      </c>
      <c r="X14" s="198">
        <v>45.57</v>
      </c>
      <c r="Y14" s="198">
        <v>511.74</v>
      </c>
      <c r="Z14" s="198">
        <v>40.04</v>
      </c>
      <c r="AA14" s="198">
        <v>14.16</v>
      </c>
      <c r="AB14" s="198">
        <v>0</v>
      </c>
      <c r="AC14" s="198">
        <v>21.32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56.58</v>
      </c>
      <c r="AJ14" s="198">
        <v>0</v>
      </c>
      <c r="AK14" s="198">
        <v>23.62</v>
      </c>
      <c r="AL14" s="198">
        <v>0</v>
      </c>
      <c r="AM14" s="198">
        <v>34.24</v>
      </c>
      <c r="AN14" s="198">
        <v>0</v>
      </c>
      <c r="AO14" s="198">
        <v>252.15</v>
      </c>
      <c r="AP14" s="198">
        <v>0</v>
      </c>
    </row>
    <row r="15" spans="1:42">
      <c r="A15" t="s">
        <v>57</v>
      </c>
      <c r="B15" s="198">
        <v>0</v>
      </c>
      <c r="C15" s="198">
        <v>18.77</v>
      </c>
      <c r="D15" s="198">
        <v>0</v>
      </c>
      <c r="E15" s="198">
        <v>0</v>
      </c>
      <c r="F15" s="198">
        <v>30.52</v>
      </c>
      <c r="G15" s="198">
        <v>0</v>
      </c>
      <c r="H15" s="198">
        <v>0</v>
      </c>
      <c r="I15" s="198">
        <v>39.47</v>
      </c>
      <c r="J15" s="198">
        <v>0</v>
      </c>
      <c r="K15" s="198">
        <v>234.76</v>
      </c>
      <c r="L15" s="198">
        <v>-74.2</v>
      </c>
      <c r="M15" s="198">
        <v>49.36</v>
      </c>
      <c r="N15" s="198">
        <v>37.46</v>
      </c>
      <c r="O15" s="198">
        <v>27.03</v>
      </c>
      <c r="P15" s="198">
        <v>20.8</v>
      </c>
      <c r="Q15" s="198">
        <v>4.7699999999999996</v>
      </c>
      <c r="R15" s="198">
        <v>9.2799999999999994</v>
      </c>
      <c r="S15" s="198">
        <v>5.59</v>
      </c>
      <c r="T15" s="198">
        <v>0</v>
      </c>
      <c r="U15" s="198">
        <v>2.0099999999999998</v>
      </c>
      <c r="V15" s="198">
        <v>5.09</v>
      </c>
      <c r="W15" s="198">
        <v>15.58</v>
      </c>
      <c r="X15" s="198">
        <v>45.57</v>
      </c>
      <c r="Y15" s="198">
        <v>511.74</v>
      </c>
      <c r="Z15" s="198">
        <v>40.04</v>
      </c>
      <c r="AA15" s="198">
        <v>14.16</v>
      </c>
      <c r="AB15" s="198">
        <v>0</v>
      </c>
      <c r="AC15" s="198">
        <v>21.32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56.58</v>
      </c>
      <c r="AJ15" s="198">
        <v>0</v>
      </c>
      <c r="AK15" s="198">
        <v>23.62</v>
      </c>
      <c r="AL15" s="198">
        <v>0</v>
      </c>
      <c r="AM15" s="198">
        <v>34.24</v>
      </c>
      <c r="AN15" s="198">
        <v>0</v>
      </c>
      <c r="AO15" s="198">
        <v>252.15</v>
      </c>
      <c r="AP15" s="198">
        <v>0</v>
      </c>
    </row>
    <row r="16" spans="1:42">
      <c r="A16" t="s">
        <v>58</v>
      </c>
      <c r="B16" s="198">
        <v>0</v>
      </c>
      <c r="C16" s="198">
        <v>18.77</v>
      </c>
      <c r="D16" s="198">
        <v>0</v>
      </c>
      <c r="E16" s="198">
        <v>0</v>
      </c>
      <c r="F16" s="198">
        <v>30.52</v>
      </c>
      <c r="G16" s="198">
        <v>0</v>
      </c>
      <c r="H16" s="198">
        <v>0</v>
      </c>
      <c r="I16" s="198">
        <v>39.47</v>
      </c>
      <c r="J16" s="198">
        <v>0</v>
      </c>
      <c r="K16" s="198">
        <v>234.76</v>
      </c>
      <c r="L16" s="198">
        <v>-74.2</v>
      </c>
      <c r="M16" s="198">
        <v>49.36</v>
      </c>
      <c r="N16" s="198">
        <v>37.46</v>
      </c>
      <c r="O16" s="198">
        <v>27.03</v>
      </c>
      <c r="P16" s="198">
        <v>20.8</v>
      </c>
      <c r="Q16" s="198">
        <v>4.7699999999999996</v>
      </c>
      <c r="R16" s="198">
        <v>9.2799999999999994</v>
      </c>
      <c r="S16" s="198">
        <v>5.59</v>
      </c>
      <c r="T16" s="198">
        <v>0</v>
      </c>
      <c r="U16" s="198">
        <v>2.0099999999999998</v>
      </c>
      <c r="V16" s="198">
        <v>5.09</v>
      </c>
      <c r="W16" s="198">
        <v>15.58</v>
      </c>
      <c r="X16" s="198">
        <v>45.57</v>
      </c>
      <c r="Y16" s="198">
        <v>511.74</v>
      </c>
      <c r="Z16" s="198">
        <v>40.04</v>
      </c>
      <c r="AA16" s="198">
        <v>14.16</v>
      </c>
      <c r="AB16" s="198">
        <v>0</v>
      </c>
      <c r="AC16" s="198">
        <v>21.32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56.58</v>
      </c>
      <c r="AJ16" s="198">
        <v>0</v>
      </c>
      <c r="AK16" s="198">
        <v>23.62</v>
      </c>
      <c r="AL16" s="198">
        <v>0</v>
      </c>
      <c r="AM16" s="198">
        <v>34.24</v>
      </c>
      <c r="AN16" s="198">
        <v>0</v>
      </c>
      <c r="AO16" s="198">
        <v>252.15</v>
      </c>
      <c r="AP16" s="198">
        <v>0</v>
      </c>
    </row>
    <row r="17" spans="1:42">
      <c r="A17" t="s">
        <v>59</v>
      </c>
      <c r="B17" s="198">
        <v>0</v>
      </c>
      <c r="C17" s="198">
        <v>18.77</v>
      </c>
      <c r="D17" s="198">
        <v>0</v>
      </c>
      <c r="E17" s="198">
        <v>0</v>
      </c>
      <c r="F17" s="198">
        <v>30.52</v>
      </c>
      <c r="G17" s="198">
        <v>0</v>
      </c>
      <c r="H17" s="198">
        <v>0</v>
      </c>
      <c r="I17" s="198">
        <v>39.47</v>
      </c>
      <c r="J17" s="198">
        <v>0</v>
      </c>
      <c r="K17" s="198">
        <v>234.76</v>
      </c>
      <c r="L17" s="198">
        <v>-74.2</v>
      </c>
      <c r="M17" s="198">
        <v>49.36</v>
      </c>
      <c r="N17" s="198">
        <v>37.46</v>
      </c>
      <c r="O17" s="198">
        <v>27.03</v>
      </c>
      <c r="P17" s="198">
        <v>20.8</v>
      </c>
      <c r="Q17" s="198">
        <v>4.7699999999999996</v>
      </c>
      <c r="R17" s="198">
        <v>9.2799999999999994</v>
      </c>
      <c r="S17" s="198">
        <v>5.59</v>
      </c>
      <c r="T17" s="198">
        <v>0</v>
      </c>
      <c r="U17" s="198">
        <v>2.0099999999999998</v>
      </c>
      <c r="V17" s="198">
        <v>5.09</v>
      </c>
      <c r="W17" s="198">
        <v>15.58</v>
      </c>
      <c r="X17" s="198">
        <v>45.57</v>
      </c>
      <c r="Y17" s="198">
        <v>511.74</v>
      </c>
      <c r="Z17" s="198">
        <v>40.04</v>
      </c>
      <c r="AA17" s="198">
        <v>14.16</v>
      </c>
      <c r="AB17" s="198">
        <v>0</v>
      </c>
      <c r="AC17" s="198">
        <v>21.32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56.58</v>
      </c>
      <c r="AJ17" s="198">
        <v>0</v>
      </c>
      <c r="AK17" s="198">
        <v>23.62</v>
      </c>
      <c r="AL17" s="198">
        <v>0</v>
      </c>
      <c r="AM17" s="198">
        <v>34.24</v>
      </c>
      <c r="AN17" s="198">
        <v>0</v>
      </c>
      <c r="AO17" s="198">
        <v>252.15</v>
      </c>
      <c r="AP17" s="198">
        <v>0</v>
      </c>
    </row>
    <row r="18" spans="1:42">
      <c r="A18" t="s">
        <v>60</v>
      </c>
      <c r="B18" s="198">
        <v>0</v>
      </c>
      <c r="C18" s="198">
        <v>18.77</v>
      </c>
      <c r="D18" s="198">
        <v>0</v>
      </c>
      <c r="E18" s="198">
        <v>0</v>
      </c>
      <c r="F18" s="198">
        <v>30.52</v>
      </c>
      <c r="G18" s="198">
        <v>0</v>
      </c>
      <c r="H18" s="198">
        <v>0</v>
      </c>
      <c r="I18" s="198">
        <v>39.47</v>
      </c>
      <c r="J18" s="198">
        <v>0</v>
      </c>
      <c r="K18" s="198">
        <v>234.76</v>
      </c>
      <c r="L18" s="198">
        <v>-74.2</v>
      </c>
      <c r="M18" s="198">
        <v>49.36</v>
      </c>
      <c r="N18" s="198">
        <v>37.46</v>
      </c>
      <c r="O18" s="198">
        <v>27.03</v>
      </c>
      <c r="P18" s="198">
        <v>20.8</v>
      </c>
      <c r="Q18" s="198">
        <v>4.7699999999999996</v>
      </c>
      <c r="R18" s="198">
        <v>9.2799999999999994</v>
      </c>
      <c r="S18" s="198">
        <v>5.59</v>
      </c>
      <c r="T18" s="198">
        <v>0</v>
      </c>
      <c r="U18" s="198">
        <v>2.0099999999999998</v>
      </c>
      <c r="V18" s="198">
        <v>5.09</v>
      </c>
      <c r="W18" s="198">
        <v>15.58</v>
      </c>
      <c r="X18" s="198">
        <v>45.57</v>
      </c>
      <c r="Y18" s="198">
        <v>511.74</v>
      </c>
      <c r="Z18" s="198">
        <v>40.04</v>
      </c>
      <c r="AA18" s="198">
        <v>14.16</v>
      </c>
      <c r="AB18" s="198">
        <v>0</v>
      </c>
      <c r="AC18" s="198">
        <v>21.32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56.58</v>
      </c>
      <c r="AJ18" s="198">
        <v>0</v>
      </c>
      <c r="AK18" s="198">
        <v>23.62</v>
      </c>
      <c r="AL18" s="198">
        <v>0</v>
      </c>
      <c r="AM18" s="198">
        <v>34.24</v>
      </c>
      <c r="AN18" s="198">
        <v>0</v>
      </c>
      <c r="AO18" s="198">
        <v>252.15</v>
      </c>
      <c r="AP18" s="198">
        <v>0</v>
      </c>
    </row>
    <row r="19" spans="1:42">
      <c r="A19" t="s">
        <v>61</v>
      </c>
      <c r="B19" s="198">
        <v>0</v>
      </c>
      <c r="C19" s="198">
        <v>18.77</v>
      </c>
      <c r="D19" s="198">
        <v>0</v>
      </c>
      <c r="E19" s="198">
        <v>0</v>
      </c>
      <c r="F19" s="198">
        <v>30.52</v>
      </c>
      <c r="G19" s="198">
        <v>0</v>
      </c>
      <c r="H19" s="198">
        <v>0</v>
      </c>
      <c r="I19" s="198">
        <v>39.47</v>
      </c>
      <c r="J19" s="198">
        <v>0</v>
      </c>
      <c r="K19" s="198">
        <v>234.76</v>
      </c>
      <c r="L19" s="198">
        <v>-74.2</v>
      </c>
      <c r="M19" s="198">
        <v>49.36</v>
      </c>
      <c r="N19" s="198">
        <v>37.46</v>
      </c>
      <c r="O19" s="198">
        <v>27.03</v>
      </c>
      <c r="P19" s="198">
        <v>20.8</v>
      </c>
      <c r="Q19" s="198">
        <v>4.7699999999999996</v>
      </c>
      <c r="R19" s="198">
        <v>9.2799999999999994</v>
      </c>
      <c r="S19" s="198">
        <v>5.59</v>
      </c>
      <c r="T19" s="198">
        <v>0</v>
      </c>
      <c r="U19" s="198">
        <v>2.0099999999999998</v>
      </c>
      <c r="V19" s="198">
        <v>5.09</v>
      </c>
      <c r="W19" s="198">
        <v>15.58</v>
      </c>
      <c r="X19" s="198">
        <v>45.57</v>
      </c>
      <c r="Y19" s="198">
        <v>511.74</v>
      </c>
      <c r="Z19" s="198">
        <v>40.04</v>
      </c>
      <c r="AA19" s="198">
        <v>14.16</v>
      </c>
      <c r="AB19" s="198">
        <v>0</v>
      </c>
      <c r="AC19" s="198">
        <v>20.68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55.73</v>
      </c>
      <c r="AJ19" s="198">
        <v>0</v>
      </c>
      <c r="AK19" s="198">
        <v>23.62</v>
      </c>
      <c r="AL19" s="198">
        <v>0</v>
      </c>
      <c r="AM19" s="198">
        <v>34.24</v>
      </c>
      <c r="AN19" s="198">
        <v>0</v>
      </c>
      <c r="AO19" s="198">
        <v>252.15</v>
      </c>
      <c r="AP19" s="198">
        <v>0</v>
      </c>
    </row>
    <row r="20" spans="1:42">
      <c r="A20" t="s">
        <v>62</v>
      </c>
      <c r="B20" s="198">
        <v>0</v>
      </c>
      <c r="C20" s="198">
        <v>18.77</v>
      </c>
      <c r="D20" s="198">
        <v>0</v>
      </c>
      <c r="E20" s="198">
        <v>0</v>
      </c>
      <c r="F20" s="198">
        <v>30.52</v>
      </c>
      <c r="G20" s="198">
        <v>0</v>
      </c>
      <c r="H20" s="198">
        <v>0</v>
      </c>
      <c r="I20" s="198">
        <v>39.47</v>
      </c>
      <c r="J20" s="198">
        <v>0</v>
      </c>
      <c r="K20" s="198">
        <v>234.76</v>
      </c>
      <c r="L20" s="198">
        <v>-74.2</v>
      </c>
      <c r="M20" s="198">
        <v>49.36</v>
      </c>
      <c r="N20" s="198">
        <v>37.46</v>
      </c>
      <c r="O20" s="198">
        <v>27.03</v>
      </c>
      <c r="P20" s="198">
        <v>20.8</v>
      </c>
      <c r="Q20" s="198">
        <v>4.7699999999999996</v>
      </c>
      <c r="R20" s="198">
        <v>9.2799999999999994</v>
      </c>
      <c r="S20" s="198">
        <v>5.59</v>
      </c>
      <c r="T20" s="198">
        <v>0</v>
      </c>
      <c r="U20" s="198">
        <v>2.0099999999999998</v>
      </c>
      <c r="V20" s="198">
        <v>5.09</v>
      </c>
      <c r="W20" s="198">
        <v>15.58</v>
      </c>
      <c r="X20" s="198">
        <v>45.57</v>
      </c>
      <c r="Y20" s="198">
        <v>511.74</v>
      </c>
      <c r="Z20" s="198">
        <v>40.04</v>
      </c>
      <c r="AA20" s="198">
        <v>14.16</v>
      </c>
      <c r="AB20" s="198">
        <v>0</v>
      </c>
      <c r="AC20" s="198">
        <v>20.68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57.43</v>
      </c>
      <c r="AJ20" s="198">
        <v>0</v>
      </c>
      <c r="AK20" s="198">
        <v>23.62</v>
      </c>
      <c r="AL20" s="198">
        <v>0</v>
      </c>
      <c r="AM20" s="198">
        <v>34.24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18.77</v>
      </c>
      <c r="D21" s="198">
        <v>0</v>
      </c>
      <c r="E21" s="198">
        <v>0</v>
      </c>
      <c r="F21" s="198">
        <v>30.52</v>
      </c>
      <c r="G21" s="198">
        <v>0</v>
      </c>
      <c r="H21" s="198">
        <v>0</v>
      </c>
      <c r="I21" s="198">
        <v>39.47</v>
      </c>
      <c r="J21" s="198">
        <v>0</v>
      </c>
      <c r="K21" s="198">
        <v>234.76</v>
      </c>
      <c r="L21" s="198">
        <v>-74.2</v>
      </c>
      <c r="M21" s="198">
        <v>49.36</v>
      </c>
      <c r="N21" s="198">
        <v>37.46</v>
      </c>
      <c r="O21" s="198">
        <v>27.03</v>
      </c>
      <c r="P21" s="198">
        <v>20.8</v>
      </c>
      <c r="Q21" s="198">
        <v>4.7699999999999996</v>
      </c>
      <c r="R21" s="198">
        <v>9.2799999999999994</v>
      </c>
      <c r="S21" s="198">
        <v>5.59</v>
      </c>
      <c r="T21" s="198">
        <v>0</v>
      </c>
      <c r="U21" s="198">
        <v>2.0099999999999998</v>
      </c>
      <c r="V21" s="198">
        <v>5.09</v>
      </c>
      <c r="W21" s="198">
        <v>15.58</v>
      </c>
      <c r="X21" s="198">
        <v>45.57</v>
      </c>
      <c r="Y21" s="198">
        <v>511.74</v>
      </c>
      <c r="Z21" s="198">
        <v>40.04</v>
      </c>
      <c r="AA21" s="198">
        <v>14.16</v>
      </c>
      <c r="AB21" s="198">
        <v>0</v>
      </c>
      <c r="AC21" s="198">
        <v>20.68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56.58</v>
      </c>
      <c r="AJ21" s="198">
        <v>0</v>
      </c>
      <c r="AK21" s="198">
        <v>23.62</v>
      </c>
      <c r="AL21" s="198">
        <v>0</v>
      </c>
      <c r="AM21" s="198">
        <v>34.24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18.77</v>
      </c>
      <c r="D22" s="198">
        <v>0</v>
      </c>
      <c r="E22" s="198">
        <v>0</v>
      </c>
      <c r="F22" s="198">
        <v>30.52</v>
      </c>
      <c r="G22" s="198">
        <v>0</v>
      </c>
      <c r="H22" s="198">
        <v>0</v>
      </c>
      <c r="I22" s="198">
        <v>39.47</v>
      </c>
      <c r="J22" s="198">
        <v>0</v>
      </c>
      <c r="K22" s="198">
        <v>234.76</v>
      </c>
      <c r="L22" s="198">
        <v>-74.2</v>
      </c>
      <c r="M22" s="198">
        <v>49.36</v>
      </c>
      <c r="N22" s="198">
        <v>37.46</v>
      </c>
      <c r="O22" s="198">
        <v>27.03</v>
      </c>
      <c r="P22" s="198">
        <v>20.8</v>
      </c>
      <c r="Q22" s="198">
        <v>4.7699999999999996</v>
      </c>
      <c r="R22" s="198">
        <v>9.2799999999999994</v>
      </c>
      <c r="S22" s="198">
        <v>5.59</v>
      </c>
      <c r="T22" s="198">
        <v>0</v>
      </c>
      <c r="U22" s="198">
        <v>2.0099999999999998</v>
      </c>
      <c r="V22" s="198">
        <v>5.09</v>
      </c>
      <c r="W22" s="198">
        <v>15.58</v>
      </c>
      <c r="X22" s="198">
        <v>45.57</v>
      </c>
      <c r="Y22" s="198">
        <v>511.74</v>
      </c>
      <c r="Z22" s="198">
        <v>40.04</v>
      </c>
      <c r="AA22" s="198">
        <v>14.16</v>
      </c>
      <c r="AB22" s="198">
        <v>0</v>
      </c>
      <c r="AC22" s="198">
        <v>20.68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56.58</v>
      </c>
      <c r="AJ22" s="198">
        <v>0</v>
      </c>
      <c r="AK22" s="198">
        <v>23.62</v>
      </c>
      <c r="AL22" s="198">
        <v>0</v>
      </c>
      <c r="AM22" s="198">
        <v>34.24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18.77</v>
      </c>
      <c r="D23" s="198">
        <v>0</v>
      </c>
      <c r="E23" s="198">
        <v>0</v>
      </c>
      <c r="F23" s="198">
        <v>30.52</v>
      </c>
      <c r="G23" s="198">
        <v>0</v>
      </c>
      <c r="H23" s="198">
        <v>0</v>
      </c>
      <c r="I23" s="198">
        <v>39.47</v>
      </c>
      <c r="J23" s="198">
        <v>0</v>
      </c>
      <c r="K23" s="198">
        <v>234.76</v>
      </c>
      <c r="L23" s="198">
        <v>-74.2</v>
      </c>
      <c r="M23" s="198">
        <v>49.36</v>
      </c>
      <c r="N23" s="198">
        <v>37.46</v>
      </c>
      <c r="O23" s="198">
        <v>27.03</v>
      </c>
      <c r="P23" s="198">
        <v>20.8</v>
      </c>
      <c r="Q23" s="198">
        <v>4.7699999999999996</v>
      </c>
      <c r="R23" s="198">
        <v>9.94</v>
      </c>
      <c r="S23" s="198">
        <v>5.59</v>
      </c>
      <c r="T23" s="198">
        <v>0</v>
      </c>
      <c r="U23" s="198">
        <v>2.0099999999999998</v>
      </c>
      <c r="V23" s="198">
        <v>5.09</v>
      </c>
      <c r="W23" s="198">
        <v>15.58</v>
      </c>
      <c r="X23" s="198">
        <v>45.57</v>
      </c>
      <c r="Y23" s="198">
        <v>511.74</v>
      </c>
      <c r="Z23" s="198">
        <v>40.04</v>
      </c>
      <c r="AA23" s="198">
        <v>14.16</v>
      </c>
      <c r="AB23" s="198">
        <v>0</v>
      </c>
      <c r="AC23" s="198">
        <v>20.68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56.58</v>
      </c>
      <c r="AJ23" s="198">
        <v>0</v>
      </c>
      <c r="AK23" s="198">
        <v>23.62</v>
      </c>
      <c r="AL23" s="198">
        <v>0</v>
      </c>
      <c r="AM23" s="198">
        <v>34.24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18.77</v>
      </c>
      <c r="D24" s="198">
        <v>0</v>
      </c>
      <c r="E24" s="198">
        <v>0</v>
      </c>
      <c r="F24" s="198">
        <v>30.52</v>
      </c>
      <c r="G24" s="198">
        <v>0</v>
      </c>
      <c r="H24" s="198">
        <v>0</v>
      </c>
      <c r="I24" s="198">
        <v>39.47</v>
      </c>
      <c r="J24" s="198">
        <v>0</v>
      </c>
      <c r="K24" s="198">
        <v>234.76</v>
      </c>
      <c r="L24" s="198">
        <v>-74.2</v>
      </c>
      <c r="M24" s="198">
        <v>49.36</v>
      </c>
      <c r="N24" s="198">
        <v>15.28</v>
      </c>
      <c r="O24" s="198">
        <v>27.03</v>
      </c>
      <c r="P24" s="198">
        <v>20.8</v>
      </c>
      <c r="Q24" s="198">
        <v>4.7699999999999996</v>
      </c>
      <c r="R24" s="198">
        <v>9.94</v>
      </c>
      <c r="S24" s="198">
        <v>5.59</v>
      </c>
      <c r="T24" s="198">
        <v>0</v>
      </c>
      <c r="U24" s="198">
        <v>2.0099999999999998</v>
      </c>
      <c r="V24" s="198">
        <v>5.09</v>
      </c>
      <c r="W24" s="198">
        <v>15.58</v>
      </c>
      <c r="X24" s="198">
        <v>45.57</v>
      </c>
      <c r="Y24" s="198">
        <v>511.74</v>
      </c>
      <c r="Z24" s="198">
        <v>40.04</v>
      </c>
      <c r="AA24" s="198">
        <v>14.16</v>
      </c>
      <c r="AB24" s="198">
        <v>0</v>
      </c>
      <c r="AC24" s="198">
        <v>20.68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56.58</v>
      </c>
      <c r="AJ24" s="198">
        <v>0</v>
      </c>
      <c r="AK24" s="198">
        <v>23.62</v>
      </c>
      <c r="AL24" s="198">
        <v>0</v>
      </c>
      <c r="AM24" s="198">
        <v>34.24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18.77</v>
      </c>
      <c r="D25" s="198">
        <v>0</v>
      </c>
      <c r="E25" s="198">
        <v>0</v>
      </c>
      <c r="F25" s="198">
        <v>30.52</v>
      </c>
      <c r="G25" s="198">
        <v>0</v>
      </c>
      <c r="H25" s="198">
        <v>0</v>
      </c>
      <c r="I25" s="198">
        <v>39.47</v>
      </c>
      <c r="J25" s="198">
        <v>0</v>
      </c>
      <c r="K25" s="198">
        <v>234.76</v>
      </c>
      <c r="L25" s="198">
        <v>-74.010000000000005</v>
      </c>
      <c r="M25" s="198">
        <v>34.94</v>
      </c>
      <c r="N25" s="198">
        <v>2.02</v>
      </c>
      <c r="O25" s="198">
        <v>26.07</v>
      </c>
      <c r="P25" s="198">
        <v>20.14</v>
      </c>
      <c r="Q25" s="198">
        <v>4.7699999999999996</v>
      </c>
      <c r="R25" s="198">
        <v>9.94</v>
      </c>
      <c r="S25" s="198">
        <v>5.59</v>
      </c>
      <c r="T25" s="198">
        <v>0</v>
      </c>
      <c r="U25" s="198">
        <v>2.0099999999999998</v>
      </c>
      <c r="V25" s="198">
        <v>5.09</v>
      </c>
      <c r="W25" s="198">
        <v>15.58</v>
      </c>
      <c r="X25" s="198">
        <v>45.57</v>
      </c>
      <c r="Y25" s="198">
        <v>511.74</v>
      </c>
      <c r="Z25" s="198">
        <v>40.04</v>
      </c>
      <c r="AA25" s="198">
        <v>14.16</v>
      </c>
      <c r="AB25" s="198">
        <v>0</v>
      </c>
      <c r="AC25" s="198">
        <v>20.68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56.58</v>
      </c>
      <c r="AJ25" s="198">
        <v>0</v>
      </c>
      <c r="AK25" s="198">
        <v>23.62</v>
      </c>
      <c r="AL25" s="198">
        <v>0</v>
      </c>
      <c r="AM25" s="198">
        <v>34.24</v>
      </c>
      <c r="AN25" s="198">
        <v>0</v>
      </c>
      <c r="AO25" s="198">
        <v>252.15</v>
      </c>
      <c r="AP25" s="198">
        <v>0</v>
      </c>
    </row>
    <row r="26" spans="1:42">
      <c r="A26" t="s">
        <v>68</v>
      </c>
      <c r="B26" s="198">
        <v>0</v>
      </c>
      <c r="C26" s="198">
        <v>18.77</v>
      </c>
      <c r="D26" s="198">
        <v>0</v>
      </c>
      <c r="E26" s="198">
        <v>0</v>
      </c>
      <c r="F26" s="198">
        <v>30.52</v>
      </c>
      <c r="G26" s="198">
        <v>0</v>
      </c>
      <c r="H26" s="198">
        <v>0</v>
      </c>
      <c r="I26" s="198">
        <v>39.47</v>
      </c>
      <c r="J26" s="198">
        <v>0</v>
      </c>
      <c r="K26" s="198">
        <v>237.78</v>
      </c>
      <c r="L26" s="198">
        <v>-73.23</v>
      </c>
      <c r="M26" s="198">
        <v>4.18</v>
      </c>
      <c r="N26" s="198">
        <v>2.02</v>
      </c>
      <c r="O26" s="198">
        <v>25.11</v>
      </c>
      <c r="P26" s="198">
        <v>20.11</v>
      </c>
      <c r="Q26" s="198">
        <v>4.7699999999999996</v>
      </c>
      <c r="R26" s="198">
        <v>10.93</v>
      </c>
      <c r="S26" s="198">
        <v>5.83</v>
      </c>
      <c r="T26" s="198">
        <v>0</v>
      </c>
      <c r="U26" s="198">
        <v>2.0099999999999998</v>
      </c>
      <c r="V26" s="198">
        <v>5.74</v>
      </c>
      <c r="W26" s="198">
        <v>15.57</v>
      </c>
      <c r="X26" s="198">
        <v>45.57</v>
      </c>
      <c r="Y26" s="198">
        <v>511.74</v>
      </c>
      <c r="Z26" s="198">
        <v>40.04</v>
      </c>
      <c r="AA26" s="198">
        <v>14.16</v>
      </c>
      <c r="AB26" s="198">
        <v>0</v>
      </c>
      <c r="AC26" s="198">
        <v>20.68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55.73</v>
      </c>
      <c r="AJ26" s="198">
        <v>0</v>
      </c>
      <c r="AK26" s="198">
        <v>23.62</v>
      </c>
      <c r="AL26" s="198">
        <v>0</v>
      </c>
      <c r="AM26" s="198">
        <v>34.24</v>
      </c>
      <c r="AN26" s="198">
        <v>0</v>
      </c>
      <c r="AO26" s="198">
        <v>252.15</v>
      </c>
      <c r="AP26" s="198">
        <v>0</v>
      </c>
    </row>
    <row r="27" spans="1:42">
      <c r="A27" t="s">
        <v>69</v>
      </c>
      <c r="B27" s="198">
        <v>0</v>
      </c>
      <c r="C27" s="198">
        <v>18.77</v>
      </c>
      <c r="D27" s="198">
        <v>0</v>
      </c>
      <c r="E27" s="198">
        <v>0</v>
      </c>
      <c r="F27" s="198">
        <v>30.52</v>
      </c>
      <c r="G27" s="198">
        <v>0</v>
      </c>
      <c r="H27" s="198">
        <v>0</v>
      </c>
      <c r="I27" s="198">
        <v>39.47</v>
      </c>
      <c r="J27" s="198">
        <v>0</v>
      </c>
      <c r="K27" s="198">
        <v>149.18</v>
      </c>
      <c r="L27" s="198">
        <v>-72.45</v>
      </c>
      <c r="M27" s="198">
        <v>2.48</v>
      </c>
      <c r="N27" s="198">
        <v>2.02</v>
      </c>
      <c r="O27" s="198">
        <v>1.43</v>
      </c>
      <c r="P27" s="198">
        <v>1.05</v>
      </c>
      <c r="Q27" s="198">
        <v>0.76</v>
      </c>
      <c r="R27" s="198">
        <v>4.2</v>
      </c>
      <c r="S27" s="198">
        <v>2.34</v>
      </c>
      <c r="T27" s="198">
        <v>0</v>
      </c>
      <c r="U27" s="198">
        <v>2.0099999999999998</v>
      </c>
      <c r="V27" s="198">
        <v>0.31</v>
      </c>
      <c r="W27" s="198">
        <v>0.79</v>
      </c>
      <c r="X27" s="198">
        <v>2.52</v>
      </c>
      <c r="Y27" s="198">
        <v>511.74</v>
      </c>
      <c r="Z27" s="198">
        <v>4.62</v>
      </c>
      <c r="AA27" s="198">
        <v>1.3</v>
      </c>
      <c r="AB27" s="198">
        <v>0</v>
      </c>
      <c r="AC27" s="198">
        <v>20.68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56.01</v>
      </c>
      <c r="AJ27" s="198">
        <v>0</v>
      </c>
      <c r="AK27" s="198">
        <v>5.33</v>
      </c>
      <c r="AL27" s="198">
        <v>0</v>
      </c>
      <c r="AM27" s="198">
        <v>34.24</v>
      </c>
      <c r="AN27" s="198">
        <v>0</v>
      </c>
      <c r="AO27" s="198">
        <v>252.15</v>
      </c>
      <c r="AP27" s="198">
        <v>0</v>
      </c>
    </row>
    <row r="28" spans="1:42">
      <c r="A28" t="s">
        <v>70</v>
      </c>
      <c r="B28" s="198">
        <v>0</v>
      </c>
      <c r="C28" s="198">
        <v>18.77</v>
      </c>
      <c r="D28" s="198">
        <v>0</v>
      </c>
      <c r="E28" s="198">
        <v>0</v>
      </c>
      <c r="F28" s="198">
        <v>30.52</v>
      </c>
      <c r="G28" s="198">
        <v>0</v>
      </c>
      <c r="H28" s="198">
        <v>0</v>
      </c>
      <c r="I28" s="198">
        <v>39.47</v>
      </c>
      <c r="J28" s="198">
        <v>0</v>
      </c>
      <c r="K28" s="198">
        <v>113.88</v>
      </c>
      <c r="L28" s="198">
        <v>-74.010000000000005</v>
      </c>
      <c r="M28" s="198">
        <v>2.48</v>
      </c>
      <c r="N28" s="198">
        <v>2.02</v>
      </c>
      <c r="O28" s="198">
        <v>1.43</v>
      </c>
      <c r="P28" s="198">
        <v>1.05</v>
      </c>
      <c r="Q28" s="198">
        <v>0.37</v>
      </c>
      <c r="R28" s="198">
        <v>1.22</v>
      </c>
      <c r="S28" s="198">
        <v>0.55000000000000004</v>
      </c>
      <c r="T28" s="198">
        <v>0</v>
      </c>
      <c r="U28" s="198">
        <v>2.0099999999999998</v>
      </c>
      <c r="V28" s="198">
        <v>0.31</v>
      </c>
      <c r="W28" s="198">
        <v>0.79</v>
      </c>
      <c r="X28" s="198">
        <v>2.52</v>
      </c>
      <c r="Y28" s="198">
        <v>511.74</v>
      </c>
      <c r="Z28" s="198">
        <v>4.62</v>
      </c>
      <c r="AA28" s="198">
        <v>1.3</v>
      </c>
      <c r="AB28" s="198">
        <v>0</v>
      </c>
      <c r="AC28" s="198">
        <v>20.68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55.17</v>
      </c>
      <c r="AJ28" s="198">
        <v>0</v>
      </c>
      <c r="AK28" s="198">
        <v>5.33</v>
      </c>
      <c r="AL28" s="198">
        <v>0</v>
      </c>
      <c r="AM28" s="198">
        <v>34.24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18.68</v>
      </c>
      <c r="D29" s="198">
        <v>0</v>
      </c>
      <c r="E29" s="198">
        <v>0</v>
      </c>
      <c r="F29" s="198">
        <v>30.52</v>
      </c>
      <c r="G29" s="198">
        <v>0</v>
      </c>
      <c r="H29" s="198">
        <v>0</v>
      </c>
      <c r="I29" s="198">
        <v>39.47</v>
      </c>
      <c r="J29" s="198">
        <v>0</v>
      </c>
      <c r="K29" s="198">
        <v>68.33</v>
      </c>
      <c r="L29" s="198">
        <v>-74.010000000000005</v>
      </c>
      <c r="M29" s="198">
        <v>2.48</v>
      </c>
      <c r="N29" s="198">
        <v>2.02</v>
      </c>
      <c r="O29" s="198">
        <v>1.43</v>
      </c>
      <c r="P29" s="198">
        <v>1.03</v>
      </c>
      <c r="Q29" s="198">
        <v>0.37</v>
      </c>
      <c r="R29" s="198">
        <v>0.72</v>
      </c>
      <c r="S29" s="198">
        <v>0.45</v>
      </c>
      <c r="T29" s="198">
        <v>0</v>
      </c>
      <c r="U29" s="198">
        <v>2.0099999999999998</v>
      </c>
      <c r="V29" s="198">
        <v>0.31</v>
      </c>
      <c r="W29" s="198">
        <v>0.79</v>
      </c>
      <c r="X29" s="198">
        <v>2.52</v>
      </c>
      <c r="Y29" s="198">
        <v>511.74</v>
      </c>
      <c r="Z29" s="198">
        <v>4.62</v>
      </c>
      <c r="AA29" s="198">
        <v>1.3</v>
      </c>
      <c r="AB29" s="198">
        <v>0</v>
      </c>
      <c r="AC29" s="198">
        <v>20.68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55.17</v>
      </c>
      <c r="AJ29" s="198">
        <v>0</v>
      </c>
      <c r="AK29" s="198">
        <v>3.82</v>
      </c>
      <c r="AL29" s="198">
        <v>0</v>
      </c>
      <c r="AM29" s="198">
        <v>34.24</v>
      </c>
      <c r="AN29" s="198">
        <v>0</v>
      </c>
      <c r="AO29" s="198">
        <v>252.15</v>
      </c>
      <c r="AP29" s="198">
        <v>0</v>
      </c>
    </row>
    <row r="30" spans="1:42">
      <c r="A30" t="s">
        <v>72</v>
      </c>
      <c r="B30" s="198">
        <v>0</v>
      </c>
      <c r="C30" s="198">
        <v>18.68</v>
      </c>
      <c r="D30" s="198">
        <v>0</v>
      </c>
      <c r="E30" s="198">
        <v>0</v>
      </c>
      <c r="F30" s="198">
        <v>30.52</v>
      </c>
      <c r="G30" s="198">
        <v>0</v>
      </c>
      <c r="H30" s="198">
        <v>0</v>
      </c>
      <c r="I30" s="198">
        <v>39.47</v>
      </c>
      <c r="J30" s="198">
        <v>0</v>
      </c>
      <c r="K30" s="198">
        <v>66.84</v>
      </c>
      <c r="L30" s="198">
        <v>-65.58</v>
      </c>
      <c r="M30" s="198">
        <v>2.48</v>
      </c>
      <c r="N30" s="198">
        <v>2.02</v>
      </c>
      <c r="O30" s="198">
        <v>1.43</v>
      </c>
      <c r="P30" s="198">
        <v>1</v>
      </c>
      <c r="Q30" s="198">
        <v>0.37</v>
      </c>
      <c r="R30" s="198">
        <v>0.72</v>
      </c>
      <c r="S30" s="198">
        <v>0.45</v>
      </c>
      <c r="T30" s="198">
        <v>0</v>
      </c>
      <c r="U30" s="198">
        <v>2.0099999999999998</v>
      </c>
      <c r="V30" s="198">
        <v>0.31</v>
      </c>
      <c r="W30" s="198">
        <v>0.79</v>
      </c>
      <c r="X30" s="198">
        <v>2.52</v>
      </c>
      <c r="Y30" s="198">
        <v>511.74</v>
      </c>
      <c r="Z30" s="198">
        <v>4.62</v>
      </c>
      <c r="AA30" s="198">
        <v>1.3</v>
      </c>
      <c r="AB30" s="198">
        <v>0</v>
      </c>
      <c r="AC30" s="198">
        <v>20.68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55.17</v>
      </c>
      <c r="AJ30" s="198">
        <v>0</v>
      </c>
      <c r="AK30" s="198">
        <v>3.82</v>
      </c>
      <c r="AL30" s="198">
        <v>0</v>
      </c>
      <c r="AM30" s="198">
        <v>34.24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18.68</v>
      </c>
      <c r="D31" s="198">
        <v>0</v>
      </c>
      <c r="E31" s="198">
        <v>0</v>
      </c>
      <c r="F31" s="198">
        <v>30.52</v>
      </c>
      <c r="G31" s="198">
        <v>0</v>
      </c>
      <c r="H31" s="198">
        <v>0</v>
      </c>
      <c r="I31" s="198">
        <v>39.47</v>
      </c>
      <c r="J31" s="198">
        <v>0</v>
      </c>
      <c r="K31" s="198">
        <v>20.260000000000002</v>
      </c>
      <c r="L31" s="198">
        <v>-65.58</v>
      </c>
      <c r="M31" s="198">
        <v>2.48</v>
      </c>
      <c r="N31" s="198">
        <v>2.02</v>
      </c>
      <c r="O31" s="198">
        <v>1.43</v>
      </c>
      <c r="P31" s="198">
        <v>0.96</v>
      </c>
      <c r="Q31" s="198">
        <v>0.37</v>
      </c>
      <c r="R31" s="198">
        <v>0.72</v>
      </c>
      <c r="S31" s="198">
        <v>0.45</v>
      </c>
      <c r="T31" s="198">
        <v>0</v>
      </c>
      <c r="U31" s="198">
        <v>2.0099999999999998</v>
      </c>
      <c r="V31" s="198">
        <v>0.31</v>
      </c>
      <c r="W31" s="198">
        <v>0.79</v>
      </c>
      <c r="X31" s="198">
        <v>2.52</v>
      </c>
      <c r="Y31" s="198">
        <v>511.74</v>
      </c>
      <c r="Z31" s="198">
        <v>4.62</v>
      </c>
      <c r="AA31" s="198">
        <v>1.3</v>
      </c>
      <c r="AB31" s="198">
        <v>0</v>
      </c>
      <c r="AC31" s="198">
        <v>20.68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55.17</v>
      </c>
      <c r="AJ31" s="198">
        <v>0</v>
      </c>
      <c r="AK31" s="198">
        <v>5.92</v>
      </c>
      <c r="AL31" s="198">
        <v>0</v>
      </c>
      <c r="AM31" s="198">
        <v>34.24</v>
      </c>
      <c r="AN31" s="198">
        <v>0</v>
      </c>
      <c r="AO31" s="198">
        <v>252.15</v>
      </c>
      <c r="AP31" s="198">
        <v>0</v>
      </c>
    </row>
    <row r="32" spans="1:42">
      <c r="A32" t="s">
        <v>74</v>
      </c>
      <c r="B32" s="198">
        <v>0</v>
      </c>
      <c r="C32" s="198">
        <v>18.68</v>
      </c>
      <c r="D32" s="198">
        <v>0</v>
      </c>
      <c r="E32" s="198">
        <v>0</v>
      </c>
      <c r="F32" s="198">
        <v>30.52</v>
      </c>
      <c r="G32" s="198">
        <v>0</v>
      </c>
      <c r="H32" s="198">
        <v>0</v>
      </c>
      <c r="I32" s="198">
        <v>39.47</v>
      </c>
      <c r="J32" s="198">
        <v>0</v>
      </c>
      <c r="K32" s="198">
        <v>20.260000000000002</v>
      </c>
      <c r="L32" s="198">
        <v>-65.58</v>
      </c>
      <c r="M32" s="198">
        <v>2.48</v>
      </c>
      <c r="N32" s="198">
        <v>2.02</v>
      </c>
      <c r="O32" s="198">
        <v>1.43</v>
      </c>
      <c r="P32" s="198">
        <v>0.93</v>
      </c>
      <c r="Q32" s="198">
        <v>0.37</v>
      </c>
      <c r="R32" s="198">
        <v>0.72</v>
      </c>
      <c r="S32" s="198">
        <v>0.45</v>
      </c>
      <c r="T32" s="198">
        <v>0</v>
      </c>
      <c r="U32" s="198">
        <v>2.0099999999999998</v>
      </c>
      <c r="V32" s="198">
        <v>0.31</v>
      </c>
      <c r="W32" s="198">
        <v>0.79</v>
      </c>
      <c r="X32" s="198">
        <v>2.52</v>
      </c>
      <c r="Y32" s="198">
        <v>511.74</v>
      </c>
      <c r="Z32" s="198">
        <v>4.62</v>
      </c>
      <c r="AA32" s="198">
        <v>1.3</v>
      </c>
      <c r="AB32" s="198">
        <v>0</v>
      </c>
      <c r="AC32" s="198">
        <v>20.68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55.17</v>
      </c>
      <c r="AJ32" s="198">
        <v>0</v>
      </c>
      <c r="AK32" s="198">
        <v>5.33</v>
      </c>
      <c r="AL32" s="198">
        <v>0</v>
      </c>
      <c r="AM32" s="198">
        <v>34.24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18.68</v>
      </c>
      <c r="D33" s="198">
        <v>0</v>
      </c>
      <c r="E33" s="198">
        <v>0</v>
      </c>
      <c r="F33" s="198">
        <v>30.52</v>
      </c>
      <c r="G33" s="198">
        <v>0</v>
      </c>
      <c r="H33" s="198">
        <v>0</v>
      </c>
      <c r="I33" s="198">
        <v>39.47</v>
      </c>
      <c r="J33" s="198">
        <v>0</v>
      </c>
      <c r="K33" s="198">
        <v>20.260000000000002</v>
      </c>
      <c r="L33" s="198">
        <v>-165.08</v>
      </c>
      <c r="M33" s="198">
        <v>2.48</v>
      </c>
      <c r="N33" s="198">
        <v>2.02</v>
      </c>
      <c r="O33" s="198">
        <v>1.43</v>
      </c>
      <c r="P33" s="198">
        <v>0.93</v>
      </c>
      <c r="Q33" s="198">
        <v>0.37</v>
      </c>
      <c r="R33" s="198">
        <v>0.72</v>
      </c>
      <c r="S33" s="198">
        <v>0.45</v>
      </c>
      <c r="T33" s="198">
        <v>0</v>
      </c>
      <c r="U33" s="198">
        <v>2.0099999999999998</v>
      </c>
      <c r="V33" s="198">
        <v>0.31</v>
      </c>
      <c r="W33" s="198">
        <v>0.79</v>
      </c>
      <c r="X33" s="198">
        <v>2.52</v>
      </c>
      <c r="Y33" s="198">
        <v>511.74</v>
      </c>
      <c r="Z33" s="198">
        <v>4.62</v>
      </c>
      <c r="AA33" s="198">
        <v>1.3</v>
      </c>
      <c r="AB33" s="198">
        <v>0</v>
      </c>
      <c r="AC33" s="198">
        <v>20.68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61.83</v>
      </c>
      <c r="AJ33" s="198">
        <v>0</v>
      </c>
      <c r="AK33" s="198">
        <v>6.21</v>
      </c>
      <c r="AL33" s="198">
        <v>0</v>
      </c>
      <c r="AM33" s="198">
        <v>34.24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18.68</v>
      </c>
      <c r="D34" s="198">
        <v>0</v>
      </c>
      <c r="E34" s="198">
        <v>0</v>
      </c>
      <c r="F34" s="198">
        <v>30.52</v>
      </c>
      <c r="G34" s="198">
        <v>0</v>
      </c>
      <c r="H34" s="198">
        <v>0</v>
      </c>
      <c r="I34" s="198">
        <v>39.47</v>
      </c>
      <c r="J34" s="198">
        <v>0</v>
      </c>
      <c r="K34" s="198">
        <v>20.260000000000002</v>
      </c>
      <c r="L34" s="198">
        <v>-165.08</v>
      </c>
      <c r="M34" s="198">
        <v>2.48</v>
      </c>
      <c r="N34" s="198">
        <v>2.02</v>
      </c>
      <c r="O34" s="198">
        <v>1.43</v>
      </c>
      <c r="P34" s="198">
        <v>0.93</v>
      </c>
      <c r="Q34" s="198">
        <v>0.37</v>
      </c>
      <c r="R34" s="198">
        <v>0.72</v>
      </c>
      <c r="S34" s="198">
        <v>0.45</v>
      </c>
      <c r="T34" s="198">
        <v>0</v>
      </c>
      <c r="U34" s="198">
        <v>2.0099999999999998</v>
      </c>
      <c r="V34" s="198">
        <v>0.31</v>
      </c>
      <c r="W34" s="198">
        <v>0.79</v>
      </c>
      <c r="X34" s="198">
        <v>2.52</v>
      </c>
      <c r="Y34" s="198">
        <v>511.74</v>
      </c>
      <c r="Z34" s="198">
        <v>4.62</v>
      </c>
      <c r="AA34" s="198">
        <v>1.3</v>
      </c>
      <c r="AB34" s="198">
        <v>0</v>
      </c>
      <c r="AC34" s="198">
        <v>20.68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64.11</v>
      </c>
      <c r="AJ34" s="198">
        <v>0</v>
      </c>
      <c r="AK34" s="198">
        <v>6.21</v>
      </c>
      <c r="AL34" s="198">
        <v>0</v>
      </c>
      <c r="AM34" s="198">
        <v>34.24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18.68</v>
      </c>
      <c r="D35" s="198">
        <v>0</v>
      </c>
      <c r="E35" s="198">
        <v>0</v>
      </c>
      <c r="F35" s="198">
        <v>30.52</v>
      </c>
      <c r="G35" s="198">
        <v>0</v>
      </c>
      <c r="H35" s="198">
        <v>0</v>
      </c>
      <c r="I35" s="198">
        <v>39.47</v>
      </c>
      <c r="J35" s="198">
        <v>0</v>
      </c>
      <c r="K35" s="198">
        <v>20.260000000000002</v>
      </c>
      <c r="L35" s="198">
        <v>-165.08</v>
      </c>
      <c r="M35" s="198">
        <v>2.48</v>
      </c>
      <c r="N35" s="198">
        <v>2.02</v>
      </c>
      <c r="O35" s="198">
        <v>1.43</v>
      </c>
      <c r="P35" s="198">
        <v>0.93</v>
      </c>
      <c r="Q35" s="198">
        <v>0.37</v>
      </c>
      <c r="R35" s="198">
        <v>0.72</v>
      </c>
      <c r="S35" s="198">
        <v>0.45</v>
      </c>
      <c r="T35" s="198">
        <v>0</v>
      </c>
      <c r="U35" s="198">
        <v>2.0099999999999998</v>
      </c>
      <c r="V35" s="198">
        <v>0.31</v>
      </c>
      <c r="W35" s="198">
        <v>0.79</v>
      </c>
      <c r="X35" s="198">
        <v>2.52</v>
      </c>
      <c r="Y35" s="198">
        <v>511.74</v>
      </c>
      <c r="Z35" s="198">
        <v>4.62</v>
      </c>
      <c r="AA35" s="198">
        <v>1.3</v>
      </c>
      <c r="AB35" s="198">
        <v>0</v>
      </c>
      <c r="AC35" s="198">
        <v>21.32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55.17</v>
      </c>
      <c r="AJ35" s="198">
        <v>0</v>
      </c>
      <c r="AK35" s="198">
        <v>5.03</v>
      </c>
      <c r="AL35" s="198">
        <v>0</v>
      </c>
      <c r="AM35" s="198">
        <v>34.24</v>
      </c>
      <c r="AN35" s="198">
        <v>0</v>
      </c>
      <c r="AO35" s="198">
        <v>258.38</v>
      </c>
      <c r="AP35" s="198">
        <v>0</v>
      </c>
    </row>
    <row r="36" spans="1:42">
      <c r="A36" t="s">
        <v>78</v>
      </c>
      <c r="B36" s="198">
        <v>0</v>
      </c>
      <c r="C36" s="198">
        <v>18.68</v>
      </c>
      <c r="D36" s="198">
        <v>0</v>
      </c>
      <c r="E36" s="198">
        <v>0</v>
      </c>
      <c r="F36" s="198">
        <v>30.52</v>
      </c>
      <c r="G36" s="198">
        <v>0</v>
      </c>
      <c r="H36" s="198">
        <v>0</v>
      </c>
      <c r="I36" s="198">
        <v>39.47</v>
      </c>
      <c r="J36" s="198">
        <v>0</v>
      </c>
      <c r="K36" s="198">
        <v>20.260000000000002</v>
      </c>
      <c r="L36" s="198">
        <v>-165.08</v>
      </c>
      <c r="M36" s="198">
        <v>2.48</v>
      </c>
      <c r="N36" s="198">
        <v>2.02</v>
      </c>
      <c r="O36" s="198">
        <v>1.43</v>
      </c>
      <c r="P36" s="198">
        <v>0.93</v>
      </c>
      <c r="Q36" s="198">
        <v>0.37</v>
      </c>
      <c r="R36" s="198">
        <v>0.72</v>
      </c>
      <c r="S36" s="198">
        <v>0.45</v>
      </c>
      <c r="T36" s="198">
        <v>0</v>
      </c>
      <c r="U36" s="198">
        <v>2.0099999999999998</v>
      </c>
      <c r="V36" s="198">
        <v>0.31</v>
      </c>
      <c r="W36" s="198">
        <v>0.79</v>
      </c>
      <c r="X36" s="198">
        <v>2.52</v>
      </c>
      <c r="Y36" s="198">
        <v>511.74</v>
      </c>
      <c r="Z36" s="198">
        <v>4.62</v>
      </c>
      <c r="AA36" s="198">
        <v>1.3</v>
      </c>
      <c r="AB36" s="198">
        <v>0</v>
      </c>
      <c r="AC36" s="198">
        <v>21.32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55.17</v>
      </c>
      <c r="AJ36" s="198">
        <v>0</v>
      </c>
      <c r="AK36" s="198">
        <v>5.63</v>
      </c>
      <c r="AL36" s="198">
        <v>0</v>
      </c>
      <c r="AM36" s="198">
        <v>34.24</v>
      </c>
      <c r="AN36" s="198">
        <v>0</v>
      </c>
      <c r="AO36" s="198">
        <v>258.38</v>
      </c>
      <c r="AP36" s="198">
        <v>0</v>
      </c>
    </row>
    <row r="37" spans="1:42">
      <c r="A37" t="s">
        <v>79</v>
      </c>
      <c r="B37" s="198">
        <v>0</v>
      </c>
      <c r="C37" s="198">
        <v>18.68</v>
      </c>
      <c r="D37" s="198">
        <v>0</v>
      </c>
      <c r="E37" s="198">
        <v>0</v>
      </c>
      <c r="F37" s="198">
        <v>30.52</v>
      </c>
      <c r="G37" s="198">
        <v>0</v>
      </c>
      <c r="H37" s="198">
        <v>0</v>
      </c>
      <c r="I37" s="198">
        <v>39.47</v>
      </c>
      <c r="J37" s="198">
        <v>0</v>
      </c>
      <c r="K37" s="198">
        <v>20.260000000000002</v>
      </c>
      <c r="L37" s="198">
        <v>-165.08</v>
      </c>
      <c r="M37" s="198">
        <v>2.48</v>
      </c>
      <c r="N37" s="198">
        <v>2.02</v>
      </c>
      <c r="O37" s="198">
        <v>1.43</v>
      </c>
      <c r="P37" s="198">
        <v>0.93</v>
      </c>
      <c r="Q37" s="198">
        <v>5.21</v>
      </c>
      <c r="R37" s="198">
        <v>0.72</v>
      </c>
      <c r="S37" s="198">
        <v>0.45</v>
      </c>
      <c r="T37" s="198">
        <v>0</v>
      </c>
      <c r="U37" s="198">
        <v>2.0099999999999998</v>
      </c>
      <c r="V37" s="198">
        <v>0.31</v>
      </c>
      <c r="W37" s="198">
        <v>0.79</v>
      </c>
      <c r="X37" s="198">
        <v>2.52</v>
      </c>
      <c r="Y37" s="198">
        <v>511.74</v>
      </c>
      <c r="Z37" s="198">
        <v>4.62</v>
      </c>
      <c r="AA37" s="198">
        <v>1.3</v>
      </c>
      <c r="AB37" s="198">
        <v>0</v>
      </c>
      <c r="AC37" s="198">
        <v>21.32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55.17</v>
      </c>
      <c r="AJ37" s="198">
        <v>0</v>
      </c>
      <c r="AK37" s="198">
        <v>6.23</v>
      </c>
      <c r="AL37" s="198">
        <v>0</v>
      </c>
      <c r="AM37" s="198">
        <v>34.24</v>
      </c>
      <c r="AN37" s="198">
        <v>0</v>
      </c>
      <c r="AO37" s="198">
        <v>258.38</v>
      </c>
      <c r="AP37" s="198">
        <v>0</v>
      </c>
    </row>
    <row r="38" spans="1:42">
      <c r="A38" t="s">
        <v>80</v>
      </c>
      <c r="B38" s="198">
        <v>0</v>
      </c>
      <c r="C38" s="198">
        <v>18.68</v>
      </c>
      <c r="D38" s="198">
        <v>0</v>
      </c>
      <c r="E38" s="198">
        <v>0</v>
      </c>
      <c r="F38" s="198">
        <v>30.52</v>
      </c>
      <c r="G38" s="198">
        <v>0</v>
      </c>
      <c r="H38" s="198">
        <v>0</v>
      </c>
      <c r="I38" s="198">
        <v>39.47</v>
      </c>
      <c r="J38" s="198">
        <v>0</v>
      </c>
      <c r="K38" s="198">
        <v>20.260000000000002</v>
      </c>
      <c r="L38" s="198">
        <v>-165.08</v>
      </c>
      <c r="M38" s="198">
        <v>2.48</v>
      </c>
      <c r="N38" s="198">
        <v>2.02</v>
      </c>
      <c r="O38" s="198">
        <v>1.43</v>
      </c>
      <c r="P38" s="198">
        <v>0.93</v>
      </c>
      <c r="Q38" s="198">
        <v>5.21</v>
      </c>
      <c r="R38" s="198">
        <v>0.72</v>
      </c>
      <c r="S38" s="198">
        <v>0.45</v>
      </c>
      <c r="T38" s="198">
        <v>0</v>
      </c>
      <c r="U38" s="198">
        <v>2.0099999999999998</v>
      </c>
      <c r="V38" s="198">
        <v>0.31</v>
      </c>
      <c r="W38" s="198">
        <v>0.79</v>
      </c>
      <c r="X38" s="198">
        <v>2.52</v>
      </c>
      <c r="Y38" s="198">
        <v>511.74</v>
      </c>
      <c r="Z38" s="198">
        <v>4.62</v>
      </c>
      <c r="AA38" s="198">
        <v>1.3</v>
      </c>
      <c r="AB38" s="198">
        <v>0</v>
      </c>
      <c r="AC38" s="198">
        <v>21.32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55.17</v>
      </c>
      <c r="AJ38" s="198">
        <v>0</v>
      </c>
      <c r="AK38" s="198">
        <v>5.63</v>
      </c>
      <c r="AL38" s="198">
        <v>0</v>
      </c>
      <c r="AM38" s="198">
        <v>34.24</v>
      </c>
      <c r="AN38" s="198">
        <v>0</v>
      </c>
      <c r="AO38" s="198">
        <v>258.38</v>
      </c>
      <c r="AP38" s="198">
        <v>0</v>
      </c>
    </row>
    <row r="39" spans="1:42">
      <c r="A39" t="s">
        <v>81</v>
      </c>
      <c r="B39" s="198">
        <v>0</v>
      </c>
      <c r="C39" s="198">
        <v>18.68</v>
      </c>
      <c r="D39" s="198">
        <v>0</v>
      </c>
      <c r="E39" s="198">
        <v>0</v>
      </c>
      <c r="F39" s="198">
        <v>30.52</v>
      </c>
      <c r="G39" s="198">
        <v>0</v>
      </c>
      <c r="H39" s="198">
        <v>0</v>
      </c>
      <c r="I39" s="198">
        <v>38.99</v>
      </c>
      <c r="J39" s="198">
        <v>0</v>
      </c>
      <c r="K39" s="198">
        <v>20.260000000000002</v>
      </c>
      <c r="L39" s="198">
        <v>-165.08</v>
      </c>
      <c r="M39" s="198">
        <v>2.48</v>
      </c>
      <c r="N39" s="198">
        <v>2.02</v>
      </c>
      <c r="O39" s="198">
        <v>1.43</v>
      </c>
      <c r="P39" s="198">
        <v>0.93</v>
      </c>
      <c r="Q39" s="198">
        <v>4.97</v>
      </c>
      <c r="R39" s="198">
        <v>0.72</v>
      </c>
      <c r="S39" s="198">
        <v>0.45</v>
      </c>
      <c r="T39" s="198">
        <v>0</v>
      </c>
      <c r="U39" s="198">
        <v>2.0099999999999998</v>
      </c>
      <c r="V39" s="198">
        <v>0.31</v>
      </c>
      <c r="W39" s="198">
        <v>0.79</v>
      </c>
      <c r="X39" s="198">
        <v>2.52</v>
      </c>
      <c r="Y39" s="198">
        <v>511.74</v>
      </c>
      <c r="Z39" s="198">
        <v>4.62</v>
      </c>
      <c r="AA39" s="198">
        <v>1.3</v>
      </c>
      <c r="AB39" s="198">
        <v>0</v>
      </c>
      <c r="AC39" s="198">
        <v>21.32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55.17</v>
      </c>
      <c r="AJ39" s="198">
        <v>0</v>
      </c>
      <c r="AK39" s="198">
        <v>6.21</v>
      </c>
      <c r="AL39" s="198">
        <v>0</v>
      </c>
      <c r="AM39" s="198">
        <v>34.24</v>
      </c>
      <c r="AN39" s="198">
        <v>0</v>
      </c>
      <c r="AO39" s="198">
        <v>258.38</v>
      </c>
      <c r="AP39" s="198">
        <v>0</v>
      </c>
    </row>
    <row r="40" spans="1:42">
      <c r="A40" t="s">
        <v>82</v>
      </c>
      <c r="B40" s="198">
        <v>0</v>
      </c>
      <c r="C40" s="198">
        <v>18.68</v>
      </c>
      <c r="D40" s="198">
        <v>0</v>
      </c>
      <c r="E40" s="198">
        <v>0</v>
      </c>
      <c r="F40" s="198">
        <v>30.52</v>
      </c>
      <c r="G40" s="198">
        <v>0</v>
      </c>
      <c r="H40" s="198">
        <v>0</v>
      </c>
      <c r="I40" s="198">
        <v>38.99</v>
      </c>
      <c r="J40" s="198">
        <v>0</v>
      </c>
      <c r="K40" s="198">
        <v>20.260000000000002</v>
      </c>
      <c r="L40" s="198">
        <v>-165.08</v>
      </c>
      <c r="M40" s="198">
        <v>2.48</v>
      </c>
      <c r="N40" s="198">
        <v>2.02</v>
      </c>
      <c r="O40" s="198">
        <v>1.43</v>
      </c>
      <c r="P40" s="198">
        <v>0.93</v>
      </c>
      <c r="Q40" s="198">
        <v>4.97</v>
      </c>
      <c r="R40" s="198">
        <v>0.72</v>
      </c>
      <c r="S40" s="198">
        <v>0.45</v>
      </c>
      <c r="T40" s="198">
        <v>0</v>
      </c>
      <c r="U40" s="198">
        <v>2.0099999999999998</v>
      </c>
      <c r="V40" s="198">
        <v>0.31</v>
      </c>
      <c r="W40" s="198">
        <v>0.79</v>
      </c>
      <c r="X40" s="198">
        <v>2.52</v>
      </c>
      <c r="Y40" s="198">
        <v>511.74</v>
      </c>
      <c r="Z40" s="198">
        <v>4.62</v>
      </c>
      <c r="AA40" s="198">
        <v>1.3</v>
      </c>
      <c r="AB40" s="198">
        <v>0</v>
      </c>
      <c r="AC40" s="198">
        <v>21.33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54.32</v>
      </c>
      <c r="AJ40" s="198">
        <v>0</v>
      </c>
      <c r="AK40" s="198">
        <v>6.23</v>
      </c>
      <c r="AL40" s="198">
        <v>0</v>
      </c>
      <c r="AM40" s="198">
        <v>34.24</v>
      </c>
      <c r="AN40" s="198">
        <v>0</v>
      </c>
      <c r="AO40" s="198">
        <v>258.38</v>
      </c>
      <c r="AP40" s="198">
        <v>0</v>
      </c>
    </row>
    <row r="41" spans="1:42">
      <c r="A41" t="s">
        <v>83</v>
      </c>
      <c r="B41" s="198">
        <v>0</v>
      </c>
      <c r="C41" s="198">
        <v>18.63</v>
      </c>
      <c r="D41" s="198">
        <v>0</v>
      </c>
      <c r="E41" s="198">
        <v>0</v>
      </c>
      <c r="F41" s="198">
        <v>30.52</v>
      </c>
      <c r="G41" s="198">
        <v>0</v>
      </c>
      <c r="H41" s="198">
        <v>0</v>
      </c>
      <c r="I41" s="198">
        <v>38.99</v>
      </c>
      <c r="J41" s="198">
        <v>0</v>
      </c>
      <c r="K41" s="198">
        <v>20.260000000000002</v>
      </c>
      <c r="L41" s="198">
        <v>-165.08</v>
      </c>
      <c r="M41" s="198">
        <v>2.48</v>
      </c>
      <c r="N41" s="198">
        <v>2.02</v>
      </c>
      <c r="O41" s="198">
        <v>1.43</v>
      </c>
      <c r="P41" s="198">
        <v>0.92</v>
      </c>
      <c r="Q41" s="198">
        <v>4.97</v>
      </c>
      <c r="R41" s="198">
        <v>0.72</v>
      </c>
      <c r="S41" s="198">
        <v>0.45</v>
      </c>
      <c r="T41" s="198">
        <v>0</v>
      </c>
      <c r="U41" s="198">
        <v>2.0099999999999998</v>
      </c>
      <c r="V41" s="198">
        <v>0.31</v>
      </c>
      <c r="W41" s="198">
        <v>0.79</v>
      </c>
      <c r="X41" s="198">
        <v>2.52</v>
      </c>
      <c r="Y41" s="198">
        <v>511.74</v>
      </c>
      <c r="Z41" s="198">
        <v>4.62</v>
      </c>
      <c r="AA41" s="198">
        <v>1.3</v>
      </c>
      <c r="AB41" s="198">
        <v>0</v>
      </c>
      <c r="AC41" s="198">
        <v>21.33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56.02</v>
      </c>
      <c r="AJ41" s="198">
        <v>0</v>
      </c>
      <c r="AK41" s="198">
        <v>6.23</v>
      </c>
      <c r="AL41" s="198">
        <v>0</v>
      </c>
      <c r="AM41" s="198">
        <v>34.24</v>
      </c>
      <c r="AN41" s="198">
        <v>0</v>
      </c>
      <c r="AO41" s="198">
        <v>258.38</v>
      </c>
      <c r="AP41" s="198">
        <v>0</v>
      </c>
    </row>
    <row r="42" spans="1:42">
      <c r="A42" t="s">
        <v>84</v>
      </c>
      <c r="B42" s="198">
        <v>0</v>
      </c>
      <c r="C42" s="198">
        <v>18.63</v>
      </c>
      <c r="D42" s="198">
        <v>0</v>
      </c>
      <c r="E42" s="198">
        <v>0</v>
      </c>
      <c r="F42" s="198">
        <v>30.52</v>
      </c>
      <c r="G42" s="198">
        <v>0</v>
      </c>
      <c r="H42" s="198">
        <v>0</v>
      </c>
      <c r="I42" s="198">
        <v>38.99</v>
      </c>
      <c r="J42" s="198">
        <v>0</v>
      </c>
      <c r="K42" s="198">
        <v>20.260000000000002</v>
      </c>
      <c r="L42" s="198">
        <v>-165.08</v>
      </c>
      <c r="M42" s="198">
        <v>2.48</v>
      </c>
      <c r="N42" s="198">
        <v>2.02</v>
      </c>
      <c r="O42" s="198">
        <v>1.43</v>
      </c>
      <c r="P42" s="198">
        <v>0.92</v>
      </c>
      <c r="Q42" s="198">
        <v>4.97</v>
      </c>
      <c r="R42" s="198">
        <v>0.72</v>
      </c>
      <c r="S42" s="198">
        <v>0.45</v>
      </c>
      <c r="T42" s="198">
        <v>0</v>
      </c>
      <c r="U42" s="198">
        <v>2.0099999999999998</v>
      </c>
      <c r="V42" s="198">
        <v>0.31</v>
      </c>
      <c r="W42" s="198">
        <v>0.79</v>
      </c>
      <c r="X42" s="198">
        <v>2.52</v>
      </c>
      <c r="Y42" s="198">
        <v>511.74</v>
      </c>
      <c r="Z42" s="198">
        <v>4.62</v>
      </c>
      <c r="AA42" s="198">
        <v>1.3</v>
      </c>
      <c r="AB42" s="198">
        <v>0</v>
      </c>
      <c r="AC42" s="198">
        <v>21.33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55.17</v>
      </c>
      <c r="AJ42" s="198">
        <v>0</v>
      </c>
      <c r="AK42" s="198">
        <v>6.23</v>
      </c>
      <c r="AL42" s="198">
        <v>0</v>
      </c>
      <c r="AM42" s="198">
        <v>34.24</v>
      </c>
      <c r="AN42" s="198">
        <v>0</v>
      </c>
      <c r="AO42" s="198">
        <v>258.38</v>
      </c>
      <c r="AP42" s="198">
        <v>0</v>
      </c>
    </row>
    <row r="43" spans="1:42">
      <c r="A43" t="s">
        <v>85</v>
      </c>
      <c r="B43" s="198">
        <v>0</v>
      </c>
      <c r="C43" s="198">
        <v>18.63</v>
      </c>
      <c r="D43" s="198">
        <v>0</v>
      </c>
      <c r="E43" s="198">
        <v>0</v>
      </c>
      <c r="F43" s="198">
        <v>30.52</v>
      </c>
      <c r="G43" s="198">
        <v>0</v>
      </c>
      <c r="H43" s="198">
        <v>0</v>
      </c>
      <c r="I43" s="198">
        <v>38.99</v>
      </c>
      <c r="J43" s="198">
        <v>0</v>
      </c>
      <c r="K43" s="198">
        <v>20.260000000000002</v>
      </c>
      <c r="L43" s="198">
        <v>-165.08</v>
      </c>
      <c r="M43" s="198">
        <v>2.48</v>
      </c>
      <c r="N43" s="198">
        <v>2.02</v>
      </c>
      <c r="O43" s="198">
        <v>1.43</v>
      </c>
      <c r="P43" s="198">
        <v>0.92</v>
      </c>
      <c r="Q43" s="198">
        <v>4.97</v>
      </c>
      <c r="R43" s="198">
        <v>0.72</v>
      </c>
      <c r="S43" s="198">
        <v>0.45</v>
      </c>
      <c r="T43" s="198">
        <v>0</v>
      </c>
      <c r="U43" s="198">
        <v>2.0099999999999998</v>
      </c>
      <c r="V43" s="198">
        <v>0.31</v>
      </c>
      <c r="W43" s="198">
        <v>0.79</v>
      </c>
      <c r="X43" s="198">
        <v>2.52</v>
      </c>
      <c r="Y43" s="198">
        <v>511.74</v>
      </c>
      <c r="Z43" s="198">
        <v>4.62</v>
      </c>
      <c r="AA43" s="198">
        <v>1.3</v>
      </c>
      <c r="AB43" s="198">
        <v>0</v>
      </c>
      <c r="AC43" s="198">
        <v>21.33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55.17</v>
      </c>
      <c r="AJ43" s="198">
        <v>0</v>
      </c>
      <c r="AK43" s="198">
        <v>6.23</v>
      </c>
      <c r="AL43" s="198">
        <v>0</v>
      </c>
      <c r="AM43" s="198">
        <v>34.24</v>
      </c>
      <c r="AN43" s="198">
        <v>0</v>
      </c>
      <c r="AO43" s="198">
        <v>258.38</v>
      </c>
      <c r="AP43" s="198">
        <v>0</v>
      </c>
    </row>
    <row r="44" spans="1:42">
      <c r="A44" t="s">
        <v>86</v>
      </c>
      <c r="B44" s="198">
        <v>0</v>
      </c>
      <c r="C44" s="198">
        <v>18.63</v>
      </c>
      <c r="D44" s="198">
        <v>0</v>
      </c>
      <c r="E44" s="198">
        <v>0</v>
      </c>
      <c r="F44" s="198">
        <v>30.52</v>
      </c>
      <c r="G44" s="198">
        <v>0</v>
      </c>
      <c r="H44" s="198">
        <v>0</v>
      </c>
      <c r="I44" s="198">
        <v>38.99</v>
      </c>
      <c r="J44" s="198">
        <v>0</v>
      </c>
      <c r="K44" s="198">
        <v>20.260000000000002</v>
      </c>
      <c r="L44" s="198">
        <v>-165.08</v>
      </c>
      <c r="M44" s="198">
        <v>2.48</v>
      </c>
      <c r="N44" s="198">
        <v>2.02</v>
      </c>
      <c r="O44" s="198">
        <v>1.43</v>
      </c>
      <c r="P44" s="198">
        <v>0.92</v>
      </c>
      <c r="Q44" s="198">
        <v>4.97</v>
      </c>
      <c r="R44" s="198">
        <v>0.72</v>
      </c>
      <c r="S44" s="198">
        <v>0.45</v>
      </c>
      <c r="T44" s="198">
        <v>0</v>
      </c>
      <c r="U44" s="198">
        <v>2.0099999999999998</v>
      </c>
      <c r="V44" s="198">
        <v>0.31</v>
      </c>
      <c r="W44" s="198">
        <v>0.79</v>
      </c>
      <c r="X44" s="198">
        <v>2.52</v>
      </c>
      <c r="Y44" s="198">
        <v>511.74</v>
      </c>
      <c r="Z44" s="198">
        <v>4.62</v>
      </c>
      <c r="AA44" s="198">
        <v>1.3</v>
      </c>
      <c r="AB44" s="198">
        <v>0</v>
      </c>
      <c r="AC44" s="198">
        <v>21.33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55.17</v>
      </c>
      <c r="AJ44" s="198">
        <v>0</v>
      </c>
      <c r="AK44" s="198">
        <v>5.63</v>
      </c>
      <c r="AL44" s="198">
        <v>0</v>
      </c>
      <c r="AM44" s="198">
        <v>34.24</v>
      </c>
      <c r="AN44" s="198">
        <v>0</v>
      </c>
      <c r="AO44" s="198">
        <v>258.38</v>
      </c>
      <c r="AP44" s="198">
        <v>0</v>
      </c>
    </row>
    <row r="45" spans="1:42">
      <c r="A45" t="s">
        <v>87</v>
      </c>
      <c r="B45" s="198">
        <v>0</v>
      </c>
      <c r="C45" s="198">
        <v>18.63</v>
      </c>
      <c r="D45" s="198">
        <v>0</v>
      </c>
      <c r="E45" s="198">
        <v>0</v>
      </c>
      <c r="F45" s="198">
        <v>30.52</v>
      </c>
      <c r="G45" s="198">
        <v>0</v>
      </c>
      <c r="H45" s="198">
        <v>0</v>
      </c>
      <c r="I45" s="198">
        <v>38.99</v>
      </c>
      <c r="J45" s="198">
        <v>0</v>
      </c>
      <c r="K45" s="198">
        <v>20.260000000000002</v>
      </c>
      <c r="L45" s="198">
        <v>-165.08</v>
      </c>
      <c r="M45" s="198">
        <v>2.48</v>
      </c>
      <c r="N45" s="198">
        <v>2.02</v>
      </c>
      <c r="O45" s="198">
        <v>1.43</v>
      </c>
      <c r="P45" s="198">
        <v>0.92</v>
      </c>
      <c r="Q45" s="198">
        <v>4.97</v>
      </c>
      <c r="R45" s="198">
        <v>0.72</v>
      </c>
      <c r="S45" s="198">
        <v>0.45</v>
      </c>
      <c r="T45" s="198">
        <v>0</v>
      </c>
      <c r="U45" s="198">
        <v>2.0099999999999998</v>
      </c>
      <c r="V45" s="198">
        <v>0.31</v>
      </c>
      <c r="W45" s="198">
        <v>0.79</v>
      </c>
      <c r="X45" s="198">
        <v>2.52</v>
      </c>
      <c r="Y45" s="198">
        <v>511.74</v>
      </c>
      <c r="Z45" s="198">
        <v>4.62</v>
      </c>
      <c r="AA45" s="198">
        <v>1.3</v>
      </c>
      <c r="AB45" s="198">
        <v>0</v>
      </c>
      <c r="AC45" s="198">
        <v>21.33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55.17</v>
      </c>
      <c r="AJ45" s="198">
        <v>0</v>
      </c>
      <c r="AK45" s="198">
        <v>6.23</v>
      </c>
      <c r="AL45" s="198">
        <v>0</v>
      </c>
      <c r="AM45" s="198">
        <v>34.24</v>
      </c>
      <c r="AN45" s="198">
        <v>0</v>
      </c>
      <c r="AO45" s="198">
        <v>258.38</v>
      </c>
      <c r="AP45" s="198">
        <v>0</v>
      </c>
    </row>
    <row r="46" spans="1:42">
      <c r="A46" t="s">
        <v>88</v>
      </c>
      <c r="B46" s="198">
        <v>0</v>
      </c>
      <c r="C46" s="198">
        <v>18.63</v>
      </c>
      <c r="D46" s="198">
        <v>0</v>
      </c>
      <c r="E46" s="198">
        <v>0</v>
      </c>
      <c r="F46" s="198">
        <v>30.52</v>
      </c>
      <c r="G46" s="198">
        <v>0</v>
      </c>
      <c r="H46" s="198">
        <v>0</v>
      </c>
      <c r="I46" s="198">
        <v>38.99</v>
      </c>
      <c r="J46" s="198">
        <v>0</v>
      </c>
      <c r="K46" s="198">
        <v>20.260000000000002</v>
      </c>
      <c r="L46" s="198">
        <v>-165.08</v>
      </c>
      <c r="M46" s="198">
        <v>2.48</v>
      </c>
      <c r="N46" s="198">
        <v>2.02</v>
      </c>
      <c r="O46" s="198">
        <v>1.43</v>
      </c>
      <c r="P46" s="198">
        <v>0.92</v>
      </c>
      <c r="Q46" s="198">
        <v>4.97</v>
      </c>
      <c r="R46" s="198">
        <v>0.72</v>
      </c>
      <c r="S46" s="198">
        <v>0.45</v>
      </c>
      <c r="T46" s="198">
        <v>0</v>
      </c>
      <c r="U46" s="198">
        <v>2.0099999999999998</v>
      </c>
      <c r="V46" s="198">
        <v>0.31</v>
      </c>
      <c r="W46" s="198">
        <v>0.79</v>
      </c>
      <c r="X46" s="198">
        <v>2.52</v>
      </c>
      <c r="Y46" s="198">
        <v>511.74</v>
      </c>
      <c r="Z46" s="198">
        <v>4.62</v>
      </c>
      <c r="AA46" s="198">
        <v>1.3</v>
      </c>
      <c r="AB46" s="198">
        <v>0</v>
      </c>
      <c r="AC46" s="198">
        <v>21.33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55.17</v>
      </c>
      <c r="AJ46" s="198">
        <v>0</v>
      </c>
      <c r="AK46" s="198">
        <v>6.23</v>
      </c>
      <c r="AL46" s="198">
        <v>0</v>
      </c>
      <c r="AM46" s="198">
        <v>34.24</v>
      </c>
      <c r="AN46" s="198">
        <v>0</v>
      </c>
      <c r="AO46" s="198">
        <v>258.38</v>
      </c>
      <c r="AP46" s="198">
        <v>0</v>
      </c>
    </row>
    <row r="47" spans="1:42">
      <c r="A47" t="s">
        <v>89</v>
      </c>
      <c r="B47" s="198">
        <v>0</v>
      </c>
      <c r="C47" s="198">
        <v>18.63</v>
      </c>
      <c r="D47" s="198">
        <v>0</v>
      </c>
      <c r="E47" s="198">
        <v>0</v>
      </c>
      <c r="F47" s="198">
        <v>30.52</v>
      </c>
      <c r="G47" s="198">
        <v>0</v>
      </c>
      <c r="H47" s="198">
        <v>0</v>
      </c>
      <c r="I47" s="198">
        <v>38.99</v>
      </c>
      <c r="J47" s="198">
        <v>0</v>
      </c>
      <c r="K47" s="198">
        <v>20.260000000000002</v>
      </c>
      <c r="L47" s="198">
        <v>-165.08</v>
      </c>
      <c r="M47" s="198">
        <v>2.48</v>
      </c>
      <c r="N47" s="198">
        <v>2.02</v>
      </c>
      <c r="O47" s="198">
        <v>1.43</v>
      </c>
      <c r="P47" s="198">
        <v>0.94</v>
      </c>
      <c r="Q47" s="198">
        <v>4.97</v>
      </c>
      <c r="R47" s="198">
        <v>0.72</v>
      </c>
      <c r="S47" s="198">
        <v>0.45</v>
      </c>
      <c r="T47" s="198">
        <v>0</v>
      </c>
      <c r="U47" s="198">
        <v>2.0099999999999998</v>
      </c>
      <c r="V47" s="198">
        <v>0.31</v>
      </c>
      <c r="W47" s="198">
        <v>0.79</v>
      </c>
      <c r="X47" s="198">
        <v>2.52</v>
      </c>
      <c r="Y47" s="198">
        <v>511.74</v>
      </c>
      <c r="Z47" s="198">
        <v>4.62</v>
      </c>
      <c r="AA47" s="198">
        <v>1.3</v>
      </c>
      <c r="AB47" s="198">
        <v>0</v>
      </c>
      <c r="AC47" s="198">
        <v>21.33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54.32</v>
      </c>
      <c r="AJ47" s="198">
        <v>0</v>
      </c>
      <c r="AK47" s="198">
        <v>6.23</v>
      </c>
      <c r="AL47" s="198">
        <v>0</v>
      </c>
      <c r="AM47" s="198">
        <v>34.24</v>
      </c>
      <c r="AN47" s="198">
        <v>0</v>
      </c>
      <c r="AO47" s="198">
        <v>258.38</v>
      </c>
      <c r="AP47" s="198">
        <v>0</v>
      </c>
    </row>
    <row r="48" spans="1:42">
      <c r="A48" t="s">
        <v>90</v>
      </c>
      <c r="B48" s="198">
        <v>0</v>
      </c>
      <c r="C48" s="198">
        <v>18.63</v>
      </c>
      <c r="D48" s="198">
        <v>0</v>
      </c>
      <c r="E48" s="198">
        <v>0</v>
      </c>
      <c r="F48" s="198">
        <v>30.52</v>
      </c>
      <c r="G48" s="198">
        <v>0</v>
      </c>
      <c r="H48" s="198">
        <v>0</v>
      </c>
      <c r="I48" s="198">
        <v>38.99</v>
      </c>
      <c r="J48" s="198">
        <v>0</v>
      </c>
      <c r="K48" s="198">
        <v>20.260000000000002</v>
      </c>
      <c r="L48" s="198">
        <v>-165.08</v>
      </c>
      <c r="M48" s="198">
        <v>2.48</v>
      </c>
      <c r="N48" s="198">
        <v>2.02</v>
      </c>
      <c r="O48" s="198">
        <v>1.43</v>
      </c>
      <c r="P48" s="198">
        <v>0.94</v>
      </c>
      <c r="Q48" s="198">
        <v>4.97</v>
      </c>
      <c r="R48" s="198">
        <v>0.72</v>
      </c>
      <c r="S48" s="198">
        <v>0.45</v>
      </c>
      <c r="T48" s="198">
        <v>0</v>
      </c>
      <c r="U48" s="198">
        <v>2.0099999999999998</v>
      </c>
      <c r="V48" s="198">
        <v>0.31</v>
      </c>
      <c r="W48" s="198">
        <v>0.79</v>
      </c>
      <c r="X48" s="198">
        <v>2.52</v>
      </c>
      <c r="Y48" s="198">
        <v>511.74</v>
      </c>
      <c r="Z48" s="198">
        <v>4.62</v>
      </c>
      <c r="AA48" s="198">
        <v>1.3</v>
      </c>
      <c r="AB48" s="198">
        <v>0</v>
      </c>
      <c r="AC48" s="198">
        <v>21.33</v>
      </c>
      <c r="AD48" s="198">
        <v>0</v>
      </c>
      <c r="AE48" s="198">
        <v>0</v>
      </c>
      <c r="AF48" s="198">
        <v>0</v>
      </c>
      <c r="AG48" s="198">
        <v>0</v>
      </c>
      <c r="AH48" s="198">
        <v>16.97</v>
      </c>
      <c r="AI48" s="198">
        <v>56.02</v>
      </c>
      <c r="AJ48" s="198">
        <v>0</v>
      </c>
      <c r="AK48" s="198">
        <v>6.23</v>
      </c>
      <c r="AL48" s="198">
        <v>0</v>
      </c>
      <c r="AM48" s="198">
        <v>34.24</v>
      </c>
      <c r="AN48" s="198">
        <v>0</v>
      </c>
      <c r="AO48" s="198">
        <v>258.38</v>
      </c>
      <c r="AP48" s="198">
        <v>0</v>
      </c>
    </row>
    <row r="49" spans="1:42">
      <c r="A49" t="s">
        <v>91</v>
      </c>
      <c r="B49" s="198">
        <v>0</v>
      </c>
      <c r="C49" s="198">
        <v>18.63</v>
      </c>
      <c r="D49" s="198">
        <v>0</v>
      </c>
      <c r="E49" s="198">
        <v>0</v>
      </c>
      <c r="F49" s="198">
        <v>30.52</v>
      </c>
      <c r="G49" s="198">
        <v>0</v>
      </c>
      <c r="H49" s="198">
        <v>0</v>
      </c>
      <c r="I49" s="198">
        <v>38.99</v>
      </c>
      <c r="J49" s="198">
        <v>0</v>
      </c>
      <c r="K49" s="198">
        <v>20.260000000000002</v>
      </c>
      <c r="L49" s="198">
        <v>-177.81</v>
      </c>
      <c r="M49" s="198">
        <v>2.48</v>
      </c>
      <c r="N49" s="198">
        <v>2.02</v>
      </c>
      <c r="O49" s="198">
        <v>1.43</v>
      </c>
      <c r="P49" s="198">
        <v>0.94</v>
      </c>
      <c r="Q49" s="198">
        <v>0.37</v>
      </c>
      <c r="R49" s="198">
        <v>0.72</v>
      </c>
      <c r="S49" s="198">
        <v>0.45</v>
      </c>
      <c r="T49" s="198">
        <v>0</v>
      </c>
      <c r="U49" s="198">
        <v>2.0099999999999998</v>
      </c>
      <c r="V49" s="198">
        <v>0.31</v>
      </c>
      <c r="W49" s="198">
        <v>0.79</v>
      </c>
      <c r="X49" s="198">
        <v>2.52</v>
      </c>
      <c r="Y49" s="198">
        <v>511.74</v>
      </c>
      <c r="Z49" s="198">
        <v>4.62</v>
      </c>
      <c r="AA49" s="198">
        <v>1.3</v>
      </c>
      <c r="AB49" s="198">
        <v>0</v>
      </c>
      <c r="AC49" s="198">
        <v>21.33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55.17</v>
      </c>
      <c r="AJ49" s="198">
        <v>0</v>
      </c>
      <c r="AK49" s="198">
        <v>6.23</v>
      </c>
      <c r="AL49" s="198">
        <v>0</v>
      </c>
      <c r="AM49" s="198">
        <v>34.24</v>
      </c>
      <c r="AN49" s="198">
        <v>0</v>
      </c>
      <c r="AO49" s="198">
        <v>258.38</v>
      </c>
      <c r="AP49" s="198">
        <v>0</v>
      </c>
    </row>
    <row r="50" spans="1:42">
      <c r="A50" t="s">
        <v>92</v>
      </c>
      <c r="B50" s="198">
        <v>0</v>
      </c>
      <c r="C50" s="198">
        <v>18.63</v>
      </c>
      <c r="D50" s="198">
        <v>0</v>
      </c>
      <c r="E50" s="198">
        <v>0</v>
      </c>
      <c r="F50" s="198">
        <v>30.52</v>
      </c>
      <c r="G50" s="198">
        <v>0</v>
      </c>
      <c r="H50" s="198">
        <v>0</v>
      </c>
      <c r="I50" s="198">
        <v>38.99</v>
      </c>
      <c r="J50" s="198">
        <v>0</v>
      </c>
      <c r="K50" s="198">
        <v>20.260000000000002</v>
      </c>
      <c r="L50" s="198">
        <v>-180.14</v>
      </c>
      <c r="M50" s="198">
        <v>2.48</v>
      </c>
      <c r="N50" s="198">
        <v>2.02</v>
      </c>
      <c r="O50" s="198">
        <v>1.43</v>
      </c>
      <c r="P50" s="198">
        <v>0.94</v>
      </c>
      <c r="Q50" s="198">
        <v>0.37</v>
      </c>
      <c r="R50" s="198">
        <v>0.72</v>
      </c>
      <c r="S50" s="198">
        <v>0.45</v>
      </c>
      <c r="T50" s="198">
        <v>0</v>
      </c>
      <c r="U50" s="198">
        <v>2.0099999999999998</v>
      </c>
      <c r="V50" s="198">
        <v>0.31</v>
      </c>
      <c r="W50" s="198">
        <v>0.79</v>
      </c>
      <c r="X50" s="198">
        <v>2.52</v>
      </c>
      <c r="Y50" s="198">
        <v>511.74</v>
      </c>
      <c r="Z50" s="198">
        <v>4.62</v>
      </c>
      <c r="AA50" s="198">
        <v>1.3</v>
      </c>
      <c r="AB50" s="198">
        <v>0</v>
      </c>
      <c r="AC50" s="198">
        <v>21.33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55.17</v>
      </c>
      <c r="AJ50" s="198">
        <v>0</v>
      </c>
      <c r="AK50" s="198">
        <v>5.33</v>
      </c>
      <c r="AL50" s="198">
        <v>0</v>
      </c>
      <c r="AM50" s="198">
        <v>34.24</v>
      </c>
      <c r="AN50" s="198">
        <v>0</v>
      </c>
      <c r="AO50" s="198">
        <v>258.38</v>
      </c>
      <c r="AP50" s="198">
        <v>0</v>
      </c>
    </row>
    <row r="51" spans="1:42">
      <c r="A51" t="s">
        <v>93</v>
      </c>
      <c r="B51" s="198">
        <v>0</v>
      </c>
      <c r="C51" s="198">
        <v>18.63</v>
      </c>
      <c r="D51" s="198">
        <v>0</v>
      </c>
      <c r="E51" s="198">
        <v>0</v>
      </c>
      <c r="F51" s="198">
        <v>30.29</v>
      </c>
      <c r="G51" s="198">
        <v>0</v>
      </c>
      <c r="H51" s="198">
        <v>0</v>
      </c>
      <c r="I51" s="198">
        <v>38.99</v>
      </c>
      <c r="J51" s="198">
        <v>0</v>
      </c>
      <c r="K51" s="198">
        <v>20.260000000000002</v>
      </c>
      <c r="L51" s="198">
        <v>-170.53</v>
      </c>
      <c r="M51" s="198">
        <v>2.48</v>
      </c>
      <c r="N51" s="198">
        <v>2.02</v>
      </c>
      <c r="O51" s="198">
        <v>1.43</v>
      </c>
      <c r="P51" s="198">
        <v>0.94</v>
      </c>
      <c r="Q51" s="198">
        <v>0.37</v>
      </c>
      <c r="R51" s="198">
        <v>0.72</v>
      </c>
      <c r="S51" s="198">
        <v>0.45</v>
      </c>
      <c r="T51" s="198">
        <v>0</v>
      </c>
      <c r="U51" s="198">
        <v>2.0099999999999998</v>
      </c>
      <c r="V51" s="198">
        <v>0.31</v>
      </c>
      <c r="W51" s="198">
        <v>0.79</v>
      </c>
      <c r="X51" s="198">
        <v>2.52</v>
      </c>
      <c r="Y51" s="198">
        <v>511.74</v>
      </c>
      <c r="Z51" s="198">
        <v>4.62</v>
      </c>
      <c r="AA51" s="198">
        <v>1.3</v>
      </c>
      <c r="AB51" s="198">
        <v>0</v>
      </c>
      <c r="AC51" s="198">
        <v>21.33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53.75</v>
      </c>
      <c r="AJ51" s="198">
        <v>0</v>
      </c>
      <c r="AK51" s="198">
        <v>5.92</v>
      </c>
      <c r="AL51" s="198">
        <v>0</v>
      </c>
      <c r="AM51" s="198">
        <v>34.24</v>
      </c>
      <c r="AN51" s="198">
        <v>0</v>
      </c>
      <c r="AO51" s="198">
        <v>258.38</v>
      </c>
      <c r="AP51" s="198">
        <v>0</v>
      </c>
    </row>
    <row r="52" spans="1:42">
      <c r="A52" t="s">
        <v>94</v>
      </c>
      <c r="B52" s="198">
        <v>0</v>
      </c>
      <c r="C52" s="198">
        <v>18.63</v>
      </c>
      <c r="D52" s="198">
        <v>0</v>
      </c>
      <c r="E52" s="198">
        <v>0</v>
      </c>
      <c r="F52" s="198">
        <v>30.29</v>
      </c>
      <c r="G52" s="198">
        <v>0</v>
      </c>
      <c r="H52" s="198">
        <v>0</v>
      </c>
      <c r="I52" s="198">
        <v>38.99</v>
      </c>
      <c r="J52" s="198">
        <v>0</v>
      </c>
      <c r="K52" s="198">
        <v>20.260000000000002</v>
      </c>
      <c r="L52" s="198">
        <v>-170.53</v>
      </c>
      <c r="M52" s="198">
        <v>2.48</v>
      </c>
      <c r="N52" s="198">
        <v>2.02</v>
      </c>
      <c r="O52" s="198">
        <v>1.43</v>
      </c>
      <c r="P52" s="198">
        <v>0.94</v>
      </c>
      <c r="Q52" s="198">
        <v>0.37</v>
      </c>
      <c r="R52" s="198">
        <v>0.72</v>
      </c>
      <c r="S52" s="198">
        <v>0.45</v>
      </c>
      <c r="T52" s="198">
        <v>0</v>
      </c>
      <c r="U52" s="198">
        <v>2.0099999999999998</v>
      </c>
      <c r="V52" s="198">
        <v>0.31</v>
      </c>
      <c r="W52" s="198">
        <v>0.79</v>
      </c>
      <c r="X52" s="198">
        <v>2.52</v>
      </c>
      <c r="Y52" s="198">
        <v>511.74</v>
      </c>
      <c r="Z52" s="198">
        <v>4.62</v>
      </c>
      <c r="AA52" s="198">
        <v>1.3</v>
      </c>
      <c r="AB52" s="198">
        <v>0</v>
      </c>
      <c r="AC52" s="198">
        <v>21.33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53.75</v>
      </c>
      <c r="AJ52" s="198">
        <v>0</v>
      </c>
      <c r="AK52" s="198">
        <v>5.33</v>
      </c>
      <c r="AL52" s="198">
        <v>0</v>
      </c>
      <c r="AM52" s="198">
        <v>34.24</v>
      </c>
      <c r="AN52" s="198">
        <v>0</v>
      </c>
      <c r="AO52" s="198">
        <v>258.38</v>
      </c>
      <c r="AP52" s="198">
        <v>0</v>
      </c>
    </row>
    <row r="53" spans="1:42">
      <c r="A53" t="s">
        <v>95</v>
      </c>
      <c r="B53" s="198">
        <v>0</v>
      </c>
      <c r="C53" s="198">
        <v>18.63</v>
      </c>
      <c r="D53" s="198">
        <v>0</v>
      </c>
      <c r="E53" s="198">
        <v>0</v>
      </c>
      <c r="F53" s="198">
        <v>30.29</v>
      </c>
      <c r="G53" s="198">
        <v>0</v>
      </c>
      <c r="H53" s="198">
        <v>0</v>
      </c>
      <c r="I53" s="198">
        <v>38.99</v>
      </c>
      <c r="J53" s="198">
        <v>0</v>
      </c>
      <c r="K53" s="198">
        <v>20.260000000000002</v>
      </c>
      <c r="L53" s="198">
        <v>-172.23</v>
      </c>
      <c r="M53" s="198">
        <v>2.48</v>
      </c>
      <c r="N53" s="198">
        <v>2.02</v>
      </c>
      <c r="O53" s="198">
        <v>1.43</v>
      </c>
      <c r="P53" s="198">
        <v>0.94</v>
      </c>
      <c r="Q53" s="198">
        <v>0.37</v>
      </c>
      <c r="R53" s="198">
        <v>0.72</v>
      </c>
      <c r="S53" s="198">
        <v>0.45</v>
      </c>
      <c r="T53" s="198">
        <v>0</v>
      </c>
      <c r="U53" s="198">
        <v>2.06</v>
      </c>
      <c r="V53" s="198">
        <v>0.31</v>
      </c>
      <c r="W53" s="198">
        <v>0.8</v>
      </c>
      <c r="X53" s="198">
        <v>2.52</v>
      </c>
      <c r="Y53" s="198">
        <v>511.74</v>
      </c>
      <c r="Z53" s="198">
        <v>3.24</v>
      </c>
      <c r="AA53" s="198">
        <v>1.3</v>
      </c>
      <c r="AB53" s="198">
        <v>0</v>
      </c>
      <c r="AC53" s="198">
        <v>21.33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53.75</v>
      </c>
      <c r="AJ53" s="198">
        <v>0</v>
      </c>
      <c r="AK53" s="198">
        <v>5.33</v>
      </c>
      <c r="AL53" s="198">
        <v>0</v>
      </c>
      <c r="AM53" s="198">
        <v>34.24</v>
      </c>
      <c r="AN53" s="198">
        <v>0</v>
      </c>
      <c r="AO53" s="198">
        <v>258.38</v>
      </c>
      <c r="AP53" s="198">
        <v>0</v>
      </c>
    </row>
    <row r="54" spans="1:42">
      <c r="A54" t="s">
        <v>96</v>
      </c>
      <c r="B54" s="198">
        <v>0</v>
      </c>
      <c r="C54" s="198">
        <v>18.63</v>
      </c>
      <c r="D54" s="198">
        <v>0</v>
      </c>
      <c r="E54" s="198">
        <v>0</v>
      </c>
      <c r="F54" s="198">
        <v>30.29</v>
      </c>
      <c r="G54" s="198">
        <v>0</v>
      </c>
      <c r="H54" s="198">
        <v>0</v>
      </c>
      <c r="I54" s="198">
        <v>38.99</v>
      </c>
      <c r="J54" s="198">
        <v>0</v>
      </c>
      <c r="K54" s="198">
        <v>20.260000000000002</v>
      </c>
      <c r="L54" s="198">
        <v>-172.23</v>
      </c>
      <c r="M54" s="198">
        <v>2.48</v>
      </c>
      <c r="N54" s="198">
        <v>2.02</v>
      </c>
      <c r="O54" s="198">
        <v>1.43</v>
      </c>
      <c r="P54" s="198">
        <v>0.94</v>
      </c>
      <c r="Q54" s="198">
        <v>0.37</v>
      </c>
      <c r="R54" s="198">
        <v>0.72</v>
      </c>
      <c r="S54" s="198">
        <v>0.45</v>
      </c>
      <c r="T54" s="198">
        <v>0</v>
      </c>
      <c r="U54" s="198">
        <v>2.06</v>
      </c>
      <c r="V54" s="198">
        <v>0.3</v>
      </c>
      <c r="W54" s="198">
        <v>0.79</v>
      </c>
      <c r="X54" s="198">
        <v>2.52</v>
      </c>
      <c r="Y54" s="198">
        <v>511.74</v>
      </c>
      <c r="Z54" s="198">
        <v>0</v>
      </c>
      <c r="AA54" s="198">
        <v>1.3</v>
      </c>
      <c r="AB54" s="198">
        <v>0</v>
      </c>
      <c r="AC54" s="198">
        <v>20.68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53.75</v>
      </c>
      <c r="AJ54" s="198">
        <v>0</v>
      </c>
      <c r="AK54" s="198">
        <v>6.23</v>
      </c>
      <c r="AL54" s="198">
        <v>0</v>
      </c>
      <c r="AM54" s="198">
        <v>34.24</v>
      </c>
      <c r="AN54" s="198">
        <v>0</v>
      </c>
      <c r="AO54" s="198">
        <v>258.38</v>
      </c>
      <c r="AP54" s="198">
        <v>0</v>
      </c>
    </row>
    <row r="55" spans="1:42">
      <c r="A55" t="s">
        <v>97</v>
      </c>
      <c r="B55" s="198">
        <v>0</v>
      </c>
      <c r="C55" s="198">
        <v>18.63</v>
      </c>
      <c r="D55" s="198">
        <v>0</v>
      </c>
      <c r="E55" s="198">
        <v>0</v>
      </c>
      <c r="F55" s="198">
        <v>30.29</v>
      </c>
      <c r="G55" s="198">
        <v>0</v>
      </c>
      <c r="H55" s="198">
        <v>0</v>
      </c>
      <c r="I55" s="198">
        <v>38.75</v>
      </c>
      <c r="J55" s="198">
        <v>0</v>
      </c>
      <c r="K55" s="198">
        <v>20.260000000000002</v>
      </c>
      <c r="L55" s="198">
        <v>-172.23</v>
      </c>
      <c r="M55" s="198">
        <v>2.48</v>
      </c>
      <c r="N55" s="198">
        <v>2.02</v>
      </c>
      <c r="O55" s="198">
        <v>1.43</v>
      </c>
      <c r="P55" s="198">
        <v>0.97</v>
      </c>
      <c r="Q55" s="198">
        <v>0.38</v>
      </c>
      <c r="R55" s="198">
        <v>0.16</v>
      </c>
      <c r="S55" s="198">
        <v>0</v>
      </c>
      <c r="T55" s="198">
        <v>0</v>
      </c>
      <c r="U55" s="198">
        <v>2.06</v>
      </c>
      <c r="V55" s="198">
        <v>0.3</v>
      </c>
      <c r="W55" s="198">
        <v>0.79</v>
      </c>
      <c r="X55" s="198">
        <v>2.52</v>
      </c>
      <c r="Y55" s="198">
        <v>511.74</v>
      </c>
      <c r="Z55" s="198">
        <v>4.62</v>
      </c>
      <c r="AA55" s="198">
        <v>1.3</v>
      </c>
      <c r="AB55" s="198">
        <v>0</v>
      </c>
      <c r="AC55" s="198">
        <v>20.68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53.75</v>
      </c>
      <c r="AJ55" s="198">
        <v>0</v>
      </c>
      <c r="AK55" s="198">
        <v>5.33</v>
      </c>
      <c r="AL55" s="198">
        <v>0</v>
      </c>
      <c r="AM55" s="198">
        <v>34.24</v>
      </c>
      <c r="AN55" s="198">
        <v>0</v>
      </c>
      <c r="AO55" s="198">
        <v>258.38</v>
      </c>
      <c r="AP55" s="198">
        <v>0</v>
      </c>
    </row>
    <row r="56" spans="1:42">
      <c r="A56" t="s">
        <v>98</v>
      </c>
      <c r="B56" s="198">
        <v>0</v>
      </c>
      <c r="C56" s="198">
        <v>18.63</v>
      </c>
      <c r="D56" s="198">
        <v>0</v>
      </c>
      <c r="E56" s="198">
        <v>0</v>
      </c>
      <c r="F56" s="198">
        <v>30.29</v>
      </c>
      <c r="G56" s="198">
        <v>0</v>
      </c>
      <c r="H56" s="198">
        <v>0</v>
      </c>
      <c r="I56" s="198">
        <v>38.75</v>
      </c>
      <c r="J56" s="198">
        <v>0</v>
      </c>
      <c r="K56" s="198">
        <v>20.260000000000002</v>
      </c>
      <c r="L56" s="198">
        <v>-172.23</v>
      </c>
      <c r="M56" s="198">
        <v>2.48</v>
      </c>
      <c r="N56" s="198">
        <v>2.02</v>
      </c>
      <c r="O56" s="198">
        <v>1.43</v>
      </c>
      <c r="P56" s="198">
        <v>0.97</v>
      </c>
      <c r="Q56" s="198">
        <v>0.38</v>
      </c>
      <c r="R56" s="198">
        <v>0.72</v>
      </c>
      <c r="S56" s="198">
        <v>0.45</v>
      </c>
      <c r="T56" s="198">
        <v>0</v>
      </c>
      <c r="U56" s="198">
        <v>2.06</v>
      </c>
      <c r="V56" s="198">
        <v>0.3</v>
      </c>
      <c r="W56" s="198">
        <v>0.79</v>
      </c>
      <c r="X56" s="198">
        <v>2.52</v>
      </c>
      <c r="Y56" s="198">
        <v>511.74</v>
      </c>
      <c r="Z56" s="198">
        <v>4.62</v>
      </c>
      <c r="AA56" s="198">
        <v>1.3</v>
      </c>
      <c r="AB56" s="198">
        <v>0</v>
      </c>
      <c r="AC56" s="198">
        <v>22.68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54.8</v>
      </c>
      <c r="AJ56" s="198">
        <v>0</v>
      </c>
      <c r="AK56" s="198">
        <v>5.33</v>
      </c>
      <c r="AL56" s="198">
        <v>0</v>
      </c>
      <c r="AM56" s="198">
        <v>34.24</v>
      </c>
      <c r="AN56" s="198">
        <v>0</v>
      </c>
      <c r="AO56" s="198">
        <v>258.38</v>
      </c>
      <c r="AP56" s="198">
        <v>0</v>
      </c>
    </row>
    <row r="57" spans="1:42">
      <c r="A57" t="s">
        <v>99</v>
      </c>
      <c r="B57" s="198">
        <v>0</v>
      </c>
      <c r="C57" s="198">
        <v>18.63</v>
      </c>
      <c r="D57" s="198">
        <v>0</v>
      </c>
      <c r="E57" s="198">
        <v>0</v>
      </c>
      <c r="F57" s="198">
        <v>30.29</v>
      </c>
      <c r="G57" s="198">
        <v>0</v>
      </c>
      <c r="H57" s="198">
        <v>0</v>
      </c>
      <c r="I57" s="198">
        <v>38.75</v>
      </c>
      <c r="J57" s="198">
        <v>0</v>
      </c>
      <c r="K57" s="198">
        <v>20.260000000000002</v>
      </c>
      <c r="L57" s="198">
        <v>-172.23</v>
      </c>
      <c r="M57" s="198">
        <v>2.48</v>
      </c>
      <c r="N57" s="198">
        <v>2.02</v>
      </c>
      <c r="O57" s="198">
        <v>1.43</v>
      </c>
      <c r="P57" s="198">
        <v>0.97</v>
      </c>
      <c r="Q57" s="198">
        <v>0.38</v>
      </c>
      <c r="R57" s="198">
        <v>0.72</v>
      </c>
      <c r="S57" s="198">
        <v>0.45</v>
      </c>
      <c r="T57" s="198">
        <v>0</v>
      </c>
      <c r="U57" s="198">
        <v>2.19</v>
      </c>
      <c r="V57" s="198">
        <v>0.3</v>
      </c>
      <c r="W57" s="198">
        <v>0.79</v>
      </c>
      <c r="X57" s="198">
        <v>2.52</v>
      </c>
      <c r="Y57" s="198">
        <v>511.74</v>
      </c>
      <c r="Z57" s="198">
        <v>4.62</v>
      </c>
      <c r="AA57" s="198">
        <v>1.3</v>
      </c>
      <c r="AB57" s="198">
        <v>0</v>
      </c>
      <c r="AC57" s="198">
        <v>22.68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52.9</v>
      </c>
      <c r="AJ57" s="198">
        <v>0</v>
      </c>
      <c r="AK57" s="198">
        <v>5.33</v>
      </c>
      <c r="AL57" s="198">
        <v>0</v>
      </c>
      <c r="AM57" s="198">
        <v>34.24</v>
      </c>
      <c r="AN57" s="198">
        <v>0</v>
      </c>
      <c r="AO57" s="198">
        <v>258.38</v>
      </c>
      <c r="AP57" s="198">
        <v>0</v>
      </c>
    </row>
    <row r="58" spans="1:42">
      <c r="A58" t="s">
        <v>100</v>
      </c>
      <c r="B58" s="198">
        <v>0</v>
      </c>
      <c r="C58" s="198">
        <v>18.63</v>
      </c>
      <c r="D58" s="198">
        <v>0</v>
      </c>
      <c r="E58" s="198">
        <v>0</v>
      </c>
      <c r="F58" s="198">
        <v>30.29</v>
      </c>
      <c r="G58" s="198">
        <v>0</v>
      </c>
      <c r="H58" s="198">
        <v>0</v>
      </c>
      <c r="I58" s="198">
        <v>38.75</v>
      </c>
      <c r="J58" s="198">
        <v>0</v>
      </c>
      <c r="K58" s="198">
        <v>20.260000000000002</v>
      </c>
      <c r="L58" s="198">
        <v>-172.23</v>
      </c>
      <c r="M58" s="198">
        <v>2.48</v>
      </c>
      <c r="N58" s="198">
        <v>2.02</v>
      </c>
      <c r="O58" s="198">
        <v>1.43</v>
      </c>
      <c r="P58" s="198">
        <v>0.97</v>
      </c>
      <c r="Q58" s="198">
        <v>0.38</v>
      </c>
      <c r="R58" s="198">
        <v>0.72</v>
      </c>
      <c r="S58" s="198">
        <v>0.45</v>
      </c>
      <c r="T58" s="198">
        <v>0</v>
      </c>
      <c r="U58" s="198">
        <v>2.23</v>
      </c>
      <c r="V58" s="198">
        <v>0.3</v>
      </c>
      <c r="W58" s="198">
        <v>0.79</v>
      </c>
      <c r="X58" s="198">
        <v>2.52</v>
      </c>
      <c r="Y58" s="198">
        <v>511.74</v>
      </c>
      <c r="Z58" s="198">
        <v>4.62</v>
      </c>
      <c r="AA58" s="198">
        <v>1.3</v>
      </c>
      <c r="AB58" s="198">
        <v>0</v>
      </c>
      <c r="AC58" s="198">
        <v>22.68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53.75</v>
      </c>
      <c r="AJ58" s="198">
        <v>0</v>
      </c>
      <c r="AK58" s="198">
        <v>5.33</v>
      </c>
      <c r="AL58" s="198">
        <v>0</v>
      </c>
      <c r="AM58" s="198">
        <v>34.24</v>
      </c>
      <c r="AN58" s="198">
        <v>0</v>
      </c>
      <c r="AO58" s="198">
        <v>258.38</v>
      </c>
      <c r="AP58" s="198">
        <v>0</v>
      </c>
    </row>
    <row r="59" spans="1:42">
      <c r="A59" t="s">
        <v>101</v>
      </c>
      <c r="B59" s="198">
        <v>0</v>
      </c>
      <c r="C59" s="198">
        <v>18.63</v>
      </c>
      <c r="D59" s="198">
        <v>0</v>
      </c>
      <c r="E59" s="198">
        <v>0</v>
      </c>
      <c r="F59" s="198">
        <v>30.29</v>
      </c>
      <c r="G59" s="198">
        <v>0</v>
      </c>
      <c r="H59" s="198">
        <v>0</v>
      </c>
      <c r="I59" s="198">
        <v>38.75</v>
      </c>
      <c r="J59" s="198">
        <v>0</v>
      </c>
      <c r="K59" s="198">
        <v>20.260000000000002</v>
      </c>
      <c r="L59" s="198">
        <v>-172.23</v>
      </c>
      <c r="M59" s="198">
        <v>2.48</v>
      </c>
      <c r="N59" s="198">
        <v>2.02</v>
      </c>
      <c r="O59" s="198">
        <v>1.43</v>
      </c>
      <c r="P59" s="198">
        <v>0.97</v>
      </c>
      <c r="Q59" s="198">
        <v>0.38</v>
      </c>
      <c r="R59" s="198">
        <v>0.72</v>
      </c>
      <c r="S59" s="198">
        <v>0.45</v>
      </c>
      <c r="T59" s="198">
        <v>0</v>
      </c>
      <c r="U59" s="198">
        <v>2.27</v>
      </c>
      <c r="V59" s="198">
        <v>0.3</v>
      </c>
      <c r="W59" s="198">
        <v>0.79</v>
      </c>
      <c r="X59" s="198">
        <v>2.52</v>
      </c>
      <c r="Y59" s="198">
        <v>511.74</v>
      </c>
      <c r="Z59" s="198">
        <v>4.62</v>
      </c>
      <c r="AA59" s="198">
        <v>1.3</v>
      </c>
      <c r="AB59" s="198">
        <v>0</v>
      </c>
      <c r="AC59" s="198">
        <v>22.68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53.75</v>
      </c>
      <c r="AJ59" s="198">
        <v>0</v>
      </c>
      <c r="AK59" s="198">
        <v>5.33</v>
      </c>
      <c r="AL59" s="198">
        <v>0</v>
      </c>
      <c r="AM59" s="198">
        <v>34.24</v>
      </c>
      <c r="AN59" s="198">
        <v>0</v>
      </c>
      <c r="AO59" s="198">
        <v>258.38</v>
      </c>
      <c r="AP59" s="198">
        <v>0</v>
      </c>
    </row>
    <row r="60" spans="1:42">
      <c r="A60" t="s">
        <v>102</v>
      </c>
      <c r="B60" s="198">
        <v>0</v>
      </c>
      <c r="C60" s="198">
        <v>18.63</v>
      </c>
      <c r="D60" s="198">
        <v>0</v>
      </c>
      <c r="E60" s="198">
        <v>0</v>
      </c>
      <c r="F60" s="198">
        <v>30.29</v>
      </c>
      <c r="G60" s="198">
        <v>0</v>
      </c>
      <c r="H60" s="198">
        <v>0</v>
      </c>
      <c r="I60" s="198">
        <v>38.75</v>
      </c>
      <c r="J60" s="198">
        <v>0</v>
      </c>
      <c r="K60" s="198">
        <v>20.260000000000002</v>
      </c>
      <c r="L60" s="198">
        <v>-172.23</v>
      </c>
      <c r="M60" s="198">
        <v>2.48</v>
      </c>
      <c r="N60" s="198">
        <v>2.02</v>
      </c>
      <c r="O60" s="198">
        <v>1.43</v>
      </c>
      <c r="P60" s="198">
        <v>0.97</v>
      </c>
      <c r="Q60" s="198">
        <v>0.38</v>
      </c>
      <c r="R60" s="198">
        <v>0.72</v>
      </c>
      <c r="S60" s="198">
        <v>0.45</v>
      </c>
      <c r="T60" s="198">
        <v>0</v>
      </c>
      <c r="U60" s="198">
        <v>2.2999999999999998</v>
      </c>
      <c r="V60" s="198">
        <v>0.3</v>
      </c>
      <c r="W60" s="198">
        <v>0.79</v>
      </c>
      <c r="X60" s="198">
        <v>2.52</v>
      </c>
      <c r="Y60" s="198">
        <v>511.74</v>
      </c>
      <c r="Z60" s="198">
        <v>4.62</v>
      </c>
      <c r="AA60" s="198">
        <v>1.3</v>
      </c>
      <c r="AB60" s="198">
        <v>0</v>
      </c>
      <c r="AC60" s="198">
        <v>22.68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53.75</v>
      </c>
      <c r="AJ60" s="198">
        <v>0</v>
      </c>
      <c r="AK60" s="198">
        <v>5.33</v>
      </c>
      <c r="AL60" s="198">
        <v>0</v>
      </c>
      <c r="AM60" s="198">
        <v>34.24</v>
      </c>
      <c r="AN60" s="198">
        <v>0</v>
      </c>
      <c r="AO60" s="198">
        <v>258.38</v>
      </c>
      <c r="AP60" s="198">
        <v>0</v>
      </c>
    </row>
    <row r="61" spans="1:42">
      <c r="A61" t="s">
        <v>103</v>
      </c>
      <c r="B61" s="198">
        <v>0</v>
      </c>
      <c r="C61" s="198">
        <v>18.63</v>
      </c>
      <c r="D61" s="198">
        <v>0</v>
      </c>
      <c r="E61" s="198">
        <v>0</v>
      </c>
      <c r="F61" s="198">
        <v>30.29</v>
      </c>
      <c r="G61" s="198">
        <v>0</v>
      </c>
      <c r="H61" s="198">
        <v>0</v>
      </c>
      <c r="I61" s="198">
        <v>38.75</v>
      </c>
      <c r="J61" s="198">
        <v>0</v>
      </c>
      <c r="K61" s="198">
        <v>20.25</v>
      </c>
      <c r="L61" s="198">
        <v>-172.23</v>
      </c>
      <c r="M61" s="198">
        <v>2.48</v>
      </c>
      <c r="N61" s="198">
        <v>2.02</v>
      </c>
      <c r="O61" s="198">
        <v>1.43</v>
      </c>
      <c r="P61" s="198">
        <v>0.97</v>
      </c>
      <c r="Q61" s="198">
        <v>0.38</v>
      </c>
      <c r="R61" s="198">
        <v>0.72</v>
      </c>
      <c r="S61" s="198">
        <v>0.45</v>
      </c>
      <c r="T61" s="198">
        <v>0</v>
      </c>
      <c r="U61" s="198">
        <v>2.34</v>
      </c>
      <c r="V61" s="198">
        <v>0.3</v>
      </c>
      <c r="W61" s="198">
        <v>0.79</v>
      </c>
      <c r="X61" s="198">
        <v>2.52</v>
      </c>
      <c r="Y61" s="198">
        <v>511.74</v>
      </c>
      <c r="Z61" s="198">
        <v>4.62</v>
      </c>
      <c r="AA61" s="198">
        <v>1.3</v>
      </c>
      <c r="AB61" s="198">
        <v>0</v>
      </c>
      <c r="AC61" s="198">
        <v>22.68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53.75</v>
      </c>
      <c r="AJ61" s="198">
        <v>0</v>
      </c>
      <c r="AK61" s="198">
        <v>5.33</v>
      </c>
      <c r="AL61" s="198">
        <v>0</v>
      </c>
      <c r="AM61" s="198">
        <v>34.24</v>
      </c>
      <c r="AN61" s="198">
        <v>0</v>
      </c>
      <c r="AO61" s="198">
        <v>258.38</v>
      </c>
      <c r="AP61" s="198">
        <v>0</v>
      </c>
    </row>
    <row r="62" spans="1:42">
      <c r="A62" t="s">
        <v>104</v>
      </c>
      <c r="B62" s="198">
        <v>0</v>
      </c>
      <c r="C62" s="198">
        <v>18.54</v>
      </c>
      <c r="D62" s="198">
        <v>0</v>
      </c>
      <c r="E62" s="198">
        <v>0</v>
      </c>
      <c r="F62" s="198">
        <v>30.29</v>
      </c>
      <c r="G62" s="198">
        <v>0</v>
      </c>
      <c r="H62" s="198">
        <v>0</v>
      </c>
      <c r="I62" s="198">
        <v>38.75</v>
      </c>
      <c r="J62" s="198">
        <v>0</v>
      </c>
      <c r="K62" s="198">
        <v>20.25</v>
      </c>
      <c r="L62" s="198">
        <v>-172.23</v>
      </c>
      <c r="M62" s="198">
        <v>2.48</v>
      </c>
      <c r="N62" s="198">
        <v>2.02</v>
      </c>
      <c r="O62" s="198">
        <v>1.43</v>
      </c>
      <c r="P62" s="198">
        <v>0.97</v>
      </c>
      <c r="Q62" s="198">
        <v>0.38</v>
      </c>
      <c r="R62" s="198">
        <v>0.72</v>
      </c>
      <c r="S62" s="198">
        <v>0.45</v>
      </c>
      <c r="T62" s="198">
        <v>0</v>
      </c>
      <c r="U62" s="198">
        <v>2.37</v>
      </c>
      <c r="V62" s="198">
        <v>0.3</v>
      </c>
      <c r="W62" s="198">
        <v>0.79</v>
      </c>
      <c r="X62" s="198">
        <v>2.52</v>
      </c>
      <c r="Y62" s="198">
        <v>511.74</v>
      </c>
      <c r="Z62" s="198">
        <v>4.62</v>
      </c>
      <c r="AA62" s="198">
        <v>1.3</v>
      </c>
      <c r="AB62" s="198">
        <v>0</v>
      </c>
      <c r="AC62" s="198">
        <v>22.68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54.8</v>
      </c>
      <c r="AJ62" s="198">
        <v>0</v>
      </c>
      <c r="AK62" s="198">
        <v>5.33</v>
      </c>
      <c r="AL62" s="198">
        <v>0</v>
      </c>
      <c r="AM62" s="198">
        <v>34.24</v>
      </c>
      <c r="AN62" s="198">
        <v>0</v>
      </c>
      <c r="AO62" s="198">
        <v>258.38</v>
      </c>
      <c r="AP62" s="198">
        <v>0</v>
      </c>
    </row>
    <row r="63" spans="1:42">
      <c r="A63" t="s">
        <v>105</v>
      </c>
      <c r="B63" s="198">
        <v>0</v>
      </c>
      <c r="C63" s="198">
        <v>18.489999999999998</v>
      </c>
      <c r="D63" s="198">
        <v>0</v>
      </c>
      <c r="E63" s="198">
        <v>0</v>
      </c>
      <c r="F63" s="198">
        <v>30.52</v>
      </c>
      <c r="G63" s="198">
        <v>0</v>
      </c>
      <c r="H63" s="198">
        <v>0</v>
      </c>
      <c r="I63" s="198">
        <v>38.75</v>
      </c>
      <c r="J63" s="198">
        <v>0</v>
      </c>
      <c r="K63" s="198">
        <v>20.25</v>
      </c>
      <c r="L63" s="198">
        <v>-95.35</v>
      </c>
      <c r="M63" s="198">
        <v>2.48</v>
      </c>
      <c r="N63" s="198">
        <v>2.02</v>
      </c>
      <c r="O63" s="198">
        <v>1.43</v>
      </c>
      <c r="P63" s="198">
        <v>0.97</v>
      </c>
      <c r="Q63" s="198">
        <v>0.38</v>
      </c>
      <c r="R63" s="198">
        <v>0.72</v>
      </c>
      <c r="S63" s="198">
        <v>0.45</v>
      </c>
      <c r="T63" s="198">
        <v>0</v>
      </c>
      <c r="U63" s="198">
        <v>2.4</v>
      </c>
      <c r="V63" s="198">
        <v>0.3</v>
      </c>
      <c r="W63" s="198">
        <v>0.79</v>
      </c>
      <c r="X63" s="198">
        <v>2.52</v>
      </c>
      <c r="Y63" s="198">
        <v>511.74</v>
      </c>
      <c r="Z63" s="198">
        <v>4.62</v>
      </c>
      <c r="AA63" s="198">
        <v>1.3</v>
      </c>
      <c r="AB63" s="198">
        <v>0</v>
      </c>
      <c r="AC63" s="198">
        <v>22.68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52.9</v>
      </c>
      <c r="AJ63" s="198">
        <v>0</v>
      </c>
      <c r="AK63" s="198">
        <v>5.33</v>
      </c>
      <c r="AL63" s="198">
        <v>0</v>
      </c>
      <c r="AM63" s="198">
        <v>34.24</v>
      </c>
      <c r="AN63" s="198">
        <v>0</v>
      </c>
      <c r="AO63" s="198">
        <v>258.38</v>
      </c>
      <c r="AP63" s="198">
        <v>0</v>
      </c>
    </row>
    <row r="64" spans="1:42">
      <c r="A64" t="s">
        <v>106</v>
      </c>
      <c r="B64" s="198">
        <v>0</v>
      </c>
      <c r="C64" s="198">
        <v>18.489999999999998</v>
      </c>
      <c r="D64" s="198">
        <v>0</v>
      </c>
      <c r="E64" s="198">
        <v>0</v>
      </c>
      <c r="F64" s="198">
        <v>30.52</v>
      </c>
      <c r="G64" s="198">
        <v>0</v>
      </c>
      <c r="H64" s="198">
        <v>0</v>
      </c>
      <c r="I64" s="198">
        <v>38.75</v>
      </c>
      <c r="J64" s="198">
        <v>0</v>
      </c>
      <c r="K64" s="198">
        <v>20.25</v>
      </c>
      <c r="L64" s="198">
        <v>-95.35</v>
      </c>
      <c r="M64" s="198">
        <v>2.48</v>
      </c>
      <c r="N64" s="198">
        <v>2.02</v>
      </c>
      <c r="O64" s="198">
        <v>1.43</v>
      </c>
      <c r="P64" s="198">
        <v>0.97</v>
      </c>
      <c r="Q64" s="198">
        <v>0.38</v>
      </c>
      <c r="R64" s="198">
        <v>0.72</v>
      </c>
      <c r="S64" s="198">
        <v>0.45</v>
      </c>
      <c r="T64" s="198">
        <v>0</v>
      </c>
      <c r="U64" s="198">
        <v>2.42</v>
      </c>
      <c r="V64" s="198">
        <v>0.3</v>
      </c>
      <c r="W64" s="198">
        <v>0.79</v>
      </c>
      <c r="X64" s="198">
        <v>2.52</v>
      </c>
      <c r="Y64" s="198">
        <v>511.74</v>
      </c>
      <c r="Z64" s="198">
        <v>4.62</v>
      </c>
      <c r="AA64" s="198">
        <v>1.3</v>
      </c>
      <c r="AB64" s="198">
        <v>0</v>
      </c>
      <c r="AC64" s="198">
        <v>22.68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53.75</v>
      </c>
      <c r="AJ64" s="198">
        <v>0</v>
      </c>
      <c r="AK64" s="198">
        <v>5.33</v>
      </c>
      <c r="AL64" s="198">
        <v>0</v>
      </c>
      <c r="AM64" s="198">
        <v>34.24</v>
      </c>
      <c r="AN64" s="198">
        <v>0</v>
      </c>
      <c r="AO64" s="198">
        <v>258.38</v>
      </c>
      <c r="AP64" s="198">
        <v>0</v>
      </c>
    </row>
    <row r="65" spans="1:42">
      <c r="A65" t="s">
        <v>107</v>
      </c>
      <c r="B65" s="198">
        <v>0</v>
      </c>
      <c r="C65" s="198">
        <v>18.489999999999998</v>
      </c>
      <c r="D65" s="198">
        <v>0</v>
      </c>
      <c r="E65" s="198">
        <v>0</v>
      </c>
      <c r="F65" s="198">
        <v>30.52</v>
      </c>
      <c r="G65" s="198">
        <v>0</v>
      </c>
      <c r="H65" s="198">
        <v>0</v>
      </c>
      <c r="I65" s="198">
        <v>38.75</v>
      </c>
      <c r="J65" s="198">
        <v>0</v>
      </c>
      <c r="K65" s="198">
        <v>42.36</v>
      </c>
      <c r="L65" s="198">
        <v>-95.35</v>
      </c>
      <c r="M65" s="198">
        <v>2.48</v>
      </c>
      <c r="N65" s="198">
        <v>2.02</v>
      </c>
      <c r="O65" s="198">
        <v>1.43</v>
      </c>
      <c r="P65" s="198">
        <v>0.97</v>
      </c>
      <c r="Q65" s="198">
        <v>0.38</v>
      </c>
      <c r="R65" s="198">
        <v>0.72</v>
      </c>
      <c r="S65" s="198">
        <v>0.45</v>
      </c>
      <c r="T65" s="198">
        <v>0</v>
      </c>
      <c r="U65" s="198">
        <v>2.42</v>
      </c>
      <c r="V65" s="198">
        <v>0.3</v>
      </c>
      <c r="W65" s="198">
        <v>0.79</v>
      </c>
      <c r="X65" s="198">
        <v>2.52</v>
      </c>
      <c r="Y65" s="198">
        <v>511.74</v>
      </c>
      <c r="Z65" s="198">
        <v>4.62</v>
      </c>
      <c r="AA65" s="198">
        <v>1.3</v>
      </c>
      <c r="AB65" s="198">
        <v>0</v>
      </c>
      <c r="AC65" s="198">
        <v>22.68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53.75</v>
      </c>
      <c r="AJ65" s="198">
        <v>0</v>
      </c>
      <c r="AK65" s="198">
        <v>5.33</v>
      </c>
      <c r="AL65" s="198">
        <v>0</v>
      </c>
      <c r="AM65" s="198">
        <v>34.24</v>
      </c>
      <c r="AN65" s="198">
        <v>0</v>
      </c>
      <c r="AO65" s="198">
        <v>258.38</v>
      </c>
      <c r="AP65" s="198">
        <v>0</v>
      </c>
    </row>
    <row r="66" spans="1:42">
      <c r="A66" t="s">
        <v>108</v>
      </c>
      <c r="B66" s="198">
        <v>0</v>
      </c>
      <c r="C66" s="198">
        <v>18.489999999999998</v>
      </c>
      <c r="D66" s="198">
        <v>0</v>
      </c>
      <c r="E66" s="198">
        <v>0</v>
      </c>
      <c r="F66" s="198">
        <v>30.52</v>
      </c>
      <c r="G66" s="198">
        <v>0</v>
      </c>
      <c r="H66" s="198">
        <v>0</v>
      </c>
      <c r="I66" s="198">
        <v>38.75</v>
      </c>
      <c r="J66" s="198">
        <v>0</v>
      </c>
      <c r="K66" s="198">
        <v>38.51</v>
      </c>
      <c r="L66" s="198">
        <v>-95.35</v>
      </c>
      <c r="M66" s="198">
        <v>2.48</v>
      </c>
      <c r="N66" s="198">
        <v>2.02</v>
      </c>
      <c r="O66" s="198">
        <v>1.43</v>
      </c>
      <c r="P66" s="198">
        <v>0.97</v>
      </c>
      <c r="Q66" s="198">
        <v>0.38</v>
      </c>
      <c r="R66" s="198">
        <v>0.72</v>
      </c>
      <c r="S66" s="198">
        <v>0.45</v>
      </c>
      <c r="T66" s="198">
        <v>0</v>
      </c>
      <c r="U66" s="198">
        <v>2.42</v>
      </c>
      <c r="V66" s="198">
        <v>0.3</v>
      </c>
      <c r="W66" s="198">
        <v>0.79</v>
      </c>
      <c r="X66" s="198">
        <v>2.52</v>
      </c>
      <c r="Y66" s="198">
        <v>511.74</v>
      </c>
      <c r="Z66" s="198">
        <v>4.62</v>
      </c>
      <c r="AA66" s="198">
        <v>1.3</v>
      </c>
      <c r="AB66" s="198">
        <v>0</v>
      </c>
      <c r="AC66" s="198">
        <v>22.68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53.75</v>
      </c>
      <c r="AJ66" s="198">
        <v>0</v>
      </c>
      <c r="AK66" s="198">
        <v>5.33</v>
      </c>
      <c r="AL66" s="198">
        <v>0</v>
      </c>
      <c r="AM66" s="198">
        <v>34.24</v>
      </c>
      <c r="AN66" s="198">
        <v>0</v>
      </c>
      <c r="AO66" s="198">
        <v>258.38</v>
      </c>
      <c r="AP66" s="198">
        <v>0</v>
      </c>
    </row>
    <row r="67" spans="1:42">
      <c r="A67" t="s">
        <v>109</v>
      </c>
      <c r="B67" s="198">
        <v>0</v>
      </c>
      <c r="C67" s="198">
        <v>18.489999999999998</v>
      </c>
      <c r="D67" s="198">
        <v>0</v>
      </c>
      <c r="E67" s="198">
        <v>0</v>
      </c>
      <c r="F67" s="198">
        <v>30.52</v>
      </c>
      <c r="G67" s="198">
        <v>0</v>
      </c>
      <c r="H67" s="198">
        <v>0</v>
      </c>
      <c r="I67" s="198">
        <v>38.75</v>
      </c>
      <c r="J67" s="198">
        <v>0</v>
      </c>
      <c r="K67" s="198">
        <v>20.25</v>
      </c>
      <c r="L67" s="198">
        <v>-95.35</v>
      </c>
      <c r="M67" s="198">
        <v>2.48</v>
      </c>
      <c r="N67" s="198">
        <v>2.02</v>
      </c>
      <c r="O67" s="198">
        <v>1.43</v>
      </c>
      <c r="P67" s="198">
        <v>0.97</v>
      </c>
      <c r="Q67" s="198">
        <v>0.38</v>
      </c>
      <c r="R67" s="198">
        <v>0.72</v>
      </c>
      <c r="S67" s="198">
        <v>0.45</v>
      </c>
      <c r="T67" s="198">
        <v>0</v>
      </c>
      <c r="U67" s="198">
        <v>2.42</v>
      </c>
      <c r="V67" s="198">
        <v>0.3</v>
      </c>
      <c r="W67" s="198">
        <v>0.79</v>
      </c>
      <c r="X67" s="198">
        <v>2.52</v>
      </c>
      <c r="Y67" s="198">
        <v>511.74</v>
      </c>
      <c r="Z67" s="198">
        <v>4.62</v>
      </c>
      <c r="AA67" s="198">
        <v>1.3</v>
      </c>
      <c r="AB67" s="198">
        <v>0</v>
      </c>
      <c r="AC67" s="198">
        <v>21.97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53.75</v>
      </c>
      <c r="AJ67" s="198">
        <v>0</v>
      </c>
      <c r="AK67" s="198">
        <v>3.82</v>
      </c>
      <c r="AL67" s="198">
        <v>0</v>
      </c>
      <c r="AM67" s="198">
        <v>34.24</v>
      </c>
      <c r="AN67" s="198">
        <v>0</v>
      </c>
      <c r="AO67" s="198">
        <v>258.38</v>
      </c>
      <c r="AP67" s="198">
        <v>0</v>
      </c>
    </row>
    <row r="68" spans="1:42">
      <c r="A68" t="s">
        <v>110</v>
      </c>
      <c r="B68" s="198">
        <v>0</v>
      </c>
      <c r="C68" s="198">
        <v>18.489999999999998</v>
      </c>
      <c r="D68" s="198">
        <v>0</v>
      </c>
      <c r="E68" s="198">
        <v>0</v>
      </c>
      <c r="F68" s="198">
        <v>30.52</v>
      </c>
      <c r="G68" s="198">
        <v>0</v>
      </c>
      <c r="H68" s="198">
        <v>0</v>
      </c>
      <c r="I68" s="198">
        <v>38.75</v>
      </c>
      <c r="J68" s="198">
        <v>0</v>
      </c>
      <c r="K68" s="198">
        <v>20.25</v>
      </c>
      <c r="L68" s="198">
        <v>-95.35</v>
      </c>
      <c r="M68" s="198">
        <v>2.48</v>
      </c>
      <c r="N68" s="198">
        <v>2.02</v>
      </c>
      <c r="O68" s="198">
        <v>1.43</v>
      </c>
      <c r="P68" s="198">
        <v>0.97</v>
      </c>
      <c r="Q68" s="198">
        <v>0.38</v>
      </c>
      <c r="R68" s="198">
        <v>0.72</v>
      </c>
      <c r="S68" s="198">
        <v>0.45</v>
      </c>
      <c r="T68" s="198">
        <v>0</v>
      </c>
      <c r="U68" s="198">
        <v>2.42</v>
      </c>
      <c r="V68" s="198">
        <v>0.3</v>
      </c>
      <c r="W68" s="198">
        <v>0.79</v>
      </c>
      <c r="X68" s="198">
        <v>2.52</v>
      </c>
      <c r="Y68" s="198">
        <v>511.74</v>
      </c>
      <c r="Z68" s="198">
        <v>4.62</v>
      </c>
      <c r="AA68" s="198">
        <v>1.3</v>
      </c>
      <c r="AB68" s="198">
        <v>0</v>
      </c>
      <c r="AC68" s="198">
        <v>21.97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54.8</v>
      </c>
      <c r="AJ68" s="198">
        <v>0</v>
      </c>
      <c r="AK68" s="198">
        <v>3.82</v>
      </c>
      <c r="AL68" s="198">
        <v>0</v>
      </c>
      <c r="AM68" s="198">
        <v>34.24</v>
      </c>
      <c r="AN68" s="198">
        <v>0</v>
      </c>
      <c r="AO68" s="198">
        <v>258.38</v>
      </c>
      <c r="AP68" s="198">
        <v>0</v>
      </c>
    </row>
    <row r="69" spans="1:42">
      <c r="A69" t="s">
        <v>111</v>
      </c>
      <c r="B69" s="198">
        <v>0</v>
      </c>
      <c r="C69" s="198">
        <v>18.489999999999998</v>
      </c>
      <c r="D69" s="198">
        <v>0</v>
      </c>
      <c r="E69" s="198">
        <v>0</v>
      </c>
      <c r="F69" s="198">
        <v>30.52</v>
      </c>
      <c r="G69" s="198">
        <v>0</v>
      </c>
      <c r="H69" s="198">
        <v>0</v>
      </c>
      <c r="I69" s="198">
        <v>38.75</v>
      </c>
      <c r="J69" s="198">
        <v>0</v>
      </c>
      <c r="K69" s="198">
        <v>20.25</v>
      </c>
      <c r="L69" s="198">
        <v>-114.04</v>
      </c>
      <c r="M69" s="198">
        <v>2.48</v>
      </c>
      <c r="N69" s="198">
        <v>2.02</v>
      </c>
      <c r="O69" s="198">
        <v>1.43</v>
      </c>
      <c r="P69" s="198">
        <v>0.97</v>
      </c>
      <c r="Q69" s="198">
        <v>0.38</v>
      </c>
      <c r="R69" s="198">
        <v>0.72</v>
      </c>
      <c r="S69" s="198">
        <v>0.45</v>
      </c>
      <c r="T69" s="198">
        <v>0</v>
      </c>
      <c r="U69" s="198">
        <v>2.42</v>
      </c>
      <c r="V69" s="198">
        <v>0.3</v>
      </c>
      <c r="W69" s="198">
        <v>0.79</v>
      </c>
      <c r="X69" s="198">
        <v>2.52</v>
      </c>
      <c r="Y69" s="198">
        <v>511.74</v>
      </c>
      <c r="Z69" s="198">
        <v>4.62</v>
      </c>
      <c r="AA69" s="198">
        <v>1.3</v>
      </c>
      <c r="AB69" s="198">
        <v>0</v>
      </c>
      <c r="AC69" s="198">
        <v>21.97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52.9</v>
      </c>
      <c r="AJ69" s="198">
        <v>0</v>
      </c>
      <c r="AK69" s="198">
        <v>3.82</v>
      </c>
      <c r="AL69" s="198">
        <v>0</v>
      </c>
      <c r="AM69" s="198">
        <v>34.24</v>
      </c>
      <c r="AN69" s="198">
        <v>0</v>
      </c>
      <c r="AO69" s="198">
        <v>258.38</v>
      </c>
      <c r="AP69" s="198">
        <v>0</v>
      </c>
    </row>
    <row r="70" spans="1:42">
      <c r="A70" t="s">
        <v>112</v>
      </c>
      <c r="B70" s="198">
        <v>0</v>
      </c>
      <c r="C70" s="198">
        <v>18.489999999999998</v>
      </c>
      <c r="D70" s="198">
        <v>0</v>
      </c>
      <c r="E70" s="198">
        <v>0</v>
      </c>
      <c r="F70" s="198">
        <v>30.52</v>
      </c>
      <c r="G70" s="198">
        <v>0</v>
      </c>
      <c r="H70" s="198">
        <v>0</v>
      </c>
      <c r="I70" s="198">
        <v>38.75</v>
      </c>
      <c r="J70" s="198">
        <v>0</v>
      </c>
      <c r="K70" s="198">
        <v>20.25</v>
      </c>
      <c r="L70" s="198">
        <v>-144.52000000000001</v>
      </c>
      <c r="M70" s="198">
        <v>2.48</v>
      </c>
      <c r="N70" s="198">
        <v>2.02</v>
      </c>
      <c r="O70" s="198">
        <v>1.43</v>
      </c>
      <c r="P70" s="198">
        <v>0.97</v>
      </c>
      <c r="Q70" s="198">
        <v>0.38</v>
      </c>
      <c r="R70" s="198">
        <v>0.72</v>
      </c>
      <c r="S70" s="198">
        <v>0.45</v>
      </c>
      <c r="T70" s="198">
        <v>0</v>
      </c>
      <c r="U70" s="198">
        <v>2.42</v>
      </c>
      <c r="V70" s="198">
        <v>0.3</v>
      </c>
      <c r="W70" s="198">
        <v>0.79</v>
      </c>
      <c r="X70" s="198">
        <v>2.52</v>
      </c>
      <c r="Y70" s="198">
        <v>511.74</v>
      </c>
      <c r="Z70" s="198">
        <v>4.62</v>
      </c>
      <c r="AA70" s="198">
        <v>1.3</v>
      </c>
      <c r="AB70" s="198">
        <v>0</v>
      </c>
      <c r="AC70" s="198">
        <v>21.97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53.75</v>
      </c>
      <c r="AJ70" s="198">
        <v>0</v>
      </c>
      <c r="AK70" s="198">
        <v>3.82</v>
      </c>
      <c r="AL70" s="198">
        <v>0</v>
      </c>
      <c r="AM70" s="198">
        <v>34.24</v>
      </c>
      <c r="AN70" s="198">
        <v>0</v>
      </c>
      <c r="AO70" s="198">
        <v>258.38</v>
      </c>
      <c r="AP70" s="198">
        <v>0</v>
      </c>
    </row>
    <row r="71" spans="1:42">
      <c r="A71" t="s">
        <v>113</v>
      </c>
      <c r="B71" s="198">
        <v>0</v>
      </c>
      <c r="C71" s="198">
        <v>18.489999999999998</v>
      </c>
      <c r="D71" s="198">
        <v>0</v>
      </c>
      <c r="E71" s="198">
        <v>0</v>
      </c>
      <c r="F71" s="198">
        <v>30.52</v>
      </c>
      <c r="G71" s="198">
        <v>0</v>
      </c>
      <c r="H71" s="198">
        <v>0</v>
      </c>
      <c r="I71" s="198">
        <v>38.75</v>
      </c>
      <c r="J71" s="198">
        <v>0</v>
      </c>
      <c r="K71" s="198">
        <v>20.260000000000002</v>
      </c>
      <c r="L71" s="198">
        <v>-177.04</v>
      </c>
      <c r="M71" s="198">
        <v>2.48</v>
      </c>
      <c r="N71" s="198">
        <v>2.02</v>
      </c>
      <c r="O71" s="198">
        <v>1.43</v>
      </c>
      <c r="P71" s="198">
        <v>0.97</v>
      </c>
      <c r="Q71" s="198">
        <v>0.37</v>
      </c>
      <c r="R71" s="198">
        <v>0.72</v>
      </c>
      <c r="S71" s="198">
        <v>0.45</v>
      </c>
      <c r="T71" s="198">
        <v>0</v>
      </c>
      <c r="U71" s="198">
        <v>2.42</v>
      </c>
      <c r="V71" s="198">
        <v>0.31</v>
      </c>
      <c r="W71" s="198">
        <v>0.8</v>
      </c>
      <c r="X71" s="198">
        <v>2.52</v>
      </c>
      <c r="Y71" s="198">
        <v>511.74</v>
      </c>
      <c r="Z71" s="198">
        <v>4.62</v>
      </c>
      <c r="AA71" s="198">
        <v>1.3</v>
      </c>
      <c r="AB71" s="198">
        <v>0</v>
      </c>
      <c r="AC71" s="198">
        <v>21.97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53.75</v>
      </c>
      <c r="AJ71" s="198">
        <v>0</v>
      </c>
      <c r="AK71" s="198">
        <v>3.82</v>
      </c>
      <c r="AL71" s="198">
        <v>0</v>
      </c>
      <c r="AM71" s="198">
        <v>34.24</v>
      </c>
      <c r="AN71" s="198">
        <v>0</v>
      </c>
      <c r="AO71" s="198">
        <v>258.38</v>
      </c>
      <c r="AP71" s="198">
        <v>0</v>
      </c>
    </row>
    <row r="72" spans="1:42">
      <c r="A72" t="s">
        <v>114</v>
      </c>
      <c r="B72" s="198">
        <v>0</v>
      </c>
      <c r="C72" s="198">
        <v>18.489999999999998</v>
      </c>
      <c r="D72" s="198">
        <v>0</v>
      </c>
      <c r="E72" s="198">
        <v>0</v>
      </c>
      <c r="F72" s="198">
        <v>30.52</v>
      </c>
      <c r="G72" s="198">
        <v>0</v>
      </c>
      <c r="H72" s="198">
        <v>0</v>
      </c>
      <c r="I72" s="198">
        <v>38.75</v>
      </c>
      <c r="J72" s="198">
        <v>0</v>
      </c>
      <c r="K72" s="198">
        <v>20.260000000000002</v>
      </c>
      <c r="L72" s="198">
        <v>-176.65</v>
      </c>
      <c r="M72" s="198">
        <v>2.48</v>
      </c>
      <c r="N72" s="198">
        <v>2.02</v>
      </c>
      <c r="O72" s="198">
        <v>1.43</v>
      </c>
      <c r="P72" s="198">
        <v>0.97</v>
      </c>
      <c r="Q72" s="198">
        <v>0.37</v>
      </c>
      <c r="R72" s="198">
        <v>0.72</v>
      </c>
      <c r="S72" s="198">
        <v>0.45</v>
      </c>
      <c r="T72" s="198">
        <v>0</v>
      </c>
      <c r="U72" s="198">
        <v>2.42</v>
      </c>
      <c r="V72" s="198">
        <v>0.31</v>
      </c>
      <c r="W72" s="198">
        <v>0.8</v>
      </c>
      <c r="X72" s="198">
        <v>2.52</v>
      </c>
      <c r="Y72" s="198">
        <v>511.74</v>
      </c>
      <c r="Z72" s="198">
        <v>4.62</v>
      </c>
      <c r="AA72" s="198">
        <v>1.3</v>
      </c>
      <c r="AB72" s="198">
        <v>0</v>
      </c>
      <c r="AC72" s="198">
        <v>21.97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53.75</v>
      </c>
      <c r="AJ72" s="198">
        <v>0</v>
      </c>
      <c r="AK72" s="198">
        <v>3.82</v>
      </c>
      <c r="AL72" s="198">
        <v>0</v>
      </c>
      <c r="AM72" s="198">
        <v>34.24</v>
      </c>
      <c r="AN72" s="198">
        <v>0</v>
      </c>
      <c r="AO72" s="198">
        <v>258.38</v>
      </c>
      <c r="AP72" s="198">
        <v>0</v>
      </c>
    </row>
    <row r="73" spans="1:42">
      <c r="A73" t="s">
        <v>115</v>
      </c>
      <c r="B73" s="198">
        <v>0</v>
      </c>
      <c r="C73" s="198">
        <v>18.489999999999998</v>
      </c>
      <c r="D73" s="198">
        <v>0</v>
      </c>
      <c r="E73" s="198">
        <v>0</v>
      </c>
      <c r="F73" s="198">
        <v>30.52</v>
      </c>
      <c r="G73" s="198">
        <v>0</v>
      </c>
      <c r="H73" s="198">
        <v>0</v>
      </c>
      <c r="I73" s="198">
        <v>38.75</v>
      </c>
      <c r="J73" s="198">
        <v>0</v>
      </c>
      <c r="K73" s="198">
        <v>20.260000000000002</v>
      </c>
      <c r="L73" s="198">
        <v>-144.36000000000001</v>
      </c>
      <c r="M73" s="198">
        <v>2.48</v>
      </c>
      <c r="N73" s="198">
        <v>2.02</v>
      </c>
      <c r="O73" s="198">
        <v>1.43</v>
      </c>
      <c r="P73" s="198">
        <v>0.97</v>
      </c>
      <c r="Q73" s="198">
        <v>0.38</v>
      </c>
      <c r="R73" s="198">
        <v>0.72</v>
      </c>
      <c r="S73" s="198">
        <v>0.45</v>
      </c>
      <c r="T73" s="198">
        <v>0</v>
      </c>
      <c r="U73" s="198">
        <v>2.42</v>
      </c>
      <c r="V73" s="198">
        <v>0.3</v>
      </c>
      <c r="W73" s="198">
        <v>0.79</v>
      </c>
      <c r="X73" s="198">
        <v>2.52</v>
      </c>
      <c r="Y73" s="198">
        <v>511.74</v>
      </c>
      <c r="Z73" s="198">
        <v>4.62</v>
      </c>
      <c r="AA73" s="198">
        <v>1.3</v>
      </c>
      <c r="AB73" s="198">
        <v>0</v>
      </c>
      <c r="AC73" s="198">
        <v>21.97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53.75</v>
      </c>
      <c r="AJ73" s="198">
        <v>0</v>
      </c>
      <c r="AK73" s="198">
        <v>3.82</v>
      </c>
      <c r="AL73" s="198">
        <v>0</v>
      </c>
      <c r="AM73" s="198">
        <v>34.24</v>
      </c>
      <c r="AN73" s="198">
        <v>0</v>
      </c>
      <c r="AO73" s="198">
        <v>258.38</v>
      </c>
      <c r="AP73" s="198">
        <v>0</v>
      </c>
    </row>
    <row r="74" spans="1:42">
      <c r="A74" t="s">
        <v>116</v>
      </c>
      <c r="B74" s="198">
        <v>0</v>
      </c>
      <c r="C74" s="198">
        <v>18.489999999999998</v>
      </c>
      <c r="D74" s="198">
        <v>0</v>
      </c>
      <c r="E74" s="198">
        <v>0</v>
      </c>
      <c r="F74" s="198">
        <v>30.52</v>
      </c>
      <c r="G74" s="198">
        <v>0</v>
      </c>
      <c r="H74" s="198">
        <v>0</v>
      </c>
      <c r="I74" s="198">
        <v>38.75</v>
      </c>
      <c r="J74" s="198">
        <v>0</v>
      </c>
      <c r="K74" s="198">
        <v>20.260000000000002</v>
      </c>
      <c r="L74" s="198">
        <v>-122.06</v>
      </c>
      <c r="M74" s="198">
        <v>2.48</v>
      </c>
      <c r="N74" s="198">
        <v>2.02</v>
      </c>
      <c r="O74" s="198">
        <v>1.43</v>
      </c>
      <c r="P74" s="198">
        <v>0.97</v>
      </c>
      <c r="Q74" s="198">
        <v>0.37</v>
      </c>
      <c r="R74" s="198">
        <v>0.72</v>
      </c>
      <c r="S74" s="198">
        <v>0.45</v>
      </c>
      <c r="T74" s="198">
        <v>0</v>
      </c>
      <c r="U74" s="198">
        <v>2.42</v>
      </c>
      <c r="V74" s="198">
        <v>0.31</v>
      </c>
      <c r="W74" s="198">
        <v>0.8</v>
      </c>
      <c r="X74" s="198">
        <v>2.52</v>
      </c>
      <c r="Y74" s="198">
        <v>511.74</v>
      </c>
      <c r="Z74" s="198">
        <v>4.62</v>
      </c>
      <c r="AA74" s="198">
        <v>1.3</v>
      </c>
      <c r="AB74" s="198">
        <v>0</v>
      </c>
      <c r="AC74" s="198">
        <v>21.97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54.8</v>
      </c>
      <c r="AJ74" s="198">
        <v>0</v>
      </c>
      <c r="AK74" s="198">
        <v>4.43</v>
      </c>
      <c r="AL74" s="198">
        <v>0</v>
      </c>
      <c r="AM74" s="198">
        <v>34.24</v>
      </c>
      <c r="AN74" s="198">
        <v>0</v>
      </c>
      <c r="AO74" s="198">
        <v>258.38</v>
      </c>
      <c r="AP74" s="198">
        <v>0</v>
      </c>
    </row>
    <row r="75" spans="1:42">
      <c r="A75" t="s">
        <v>117</v>
      </c>
      <c r="B75" s="198">
        <v>0</v>
      </c>
      <c r="C75" s="198">
        <v>18.489999999999998</v>
      </c>
      <c r="D75" s="198">
        <v>0</v>
      </c>
      <c r="E75" s="198">
        <v>0</v>
      </c>
      <c r="F75" s="198">
        <v>30.52</v>
      </c>
      <c r="G75" s="198">
        <v>0</v>
      </c>
      <c r="H75" s="198">
        <v>0</v>
      </c>
      <c r="I75" s="198">
        <v>38.99</v>
      </c>
      <c r="J75" s="198">
        <v>0</v>
      </c>
      <c r="K75" s="198">
        <v>20.260000000000002</v>
      </c>
      <c r="L75" s="198">
        <v>-96.33</v>
      </c>
      <c r="M75" s="198">
        <v>2.48</v>
      </c>
      <c r="N75" s="198">
        <v>2.02</v>
      </c>
      <c r="O75" s="198">
        <v>1.43</v>
      </c>
      <c r="P75" s="198">
        <v>0.97</v>
      </c>
      <c r="Q75" s="198">
        <v>0.37</v>
      </c>
      <c r="R75" s="198">
        <v>0.72</v>
      </c>
      <c r="S75" s="198">
        <v>0.45</v>
      </c>
      <c r="T75" s="198">
        <v>0</v>
      </c>
      <c r="U75" s="198">
        <v>2.42</v>
      </c>
      <c r="V75" s="198">
        <v>0.31</v>
      </c>
      <c r="W75" s="198">
        <v>0.8</v>
      </c>
      <c r="X75" s="198">
        <v>2.52</v>
      </c>
      <c r="Y75" s="198">
        <v>511.74</v>
      </c>
      <c r="Z75" s="198">
        <v>4.62</v>
      </c>
      <c r="AA75" s="198">
        <v>1.3</v>
      </c>
      <c r="AB75" s="198">
        <v>0</v>
      </c>
      <c r="AC75" s="198">
        <v>21.97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54.84</v>
      </c>
      <c r="AJ75" s="198">
        <v>0</v>
      </c>
      <c r="AK75" s="198">
        <v>4.43</v>
      </c>
      <c r="AL75" s="198">
        <v>0</v>
      </c>
      <c r="AM75" s="198">
        <v>34.24</v>
      </c>
      <c r="AN75" s="198">
        <v>0</v>
      </c>
      <c r="AO75" s="198">
        <v>258.38</v>
      </c>
      <c r="AP75" s="198">
        <v>0</v>
      </c>
    </row>
    <row r="76" spans="1:42">
      <c r="A76" t="s">
        <v>118</v>
      </c>
      <c r="B76" s="198">
        <v>0</v>
      </c>
      <c r="C76" s="198">
        <v>18.489999999999998</v>
      </c>
      <c r="D76" s="198">
        <v>0</v>
      </c>
      <c r="E76" s="198">
        <v>0</v>
      </c>
      <c r="F76" s="198">
        <v>30.52</v>
      </c>
      <c r="G76" s="198">
        <v>0</v>
      </c>
      <c r="H76" s="198">
        <v>0</v>
      </c>
      <c r="I76" s="198">
        <v>38.99</v>
      </c>
      <c r="J76" s="198">
        <v>0</v>
      </c>
      <c r="K76" s="198">
        <v>20.260000000000002</v>
      </c>
      <c r="L76" s="198">
        <v>-112.67</v>
      </c>
      <c r="M76" s="198">
        <v>2.48</v>
      </c>
      <c r="N76" s="198">
        <v>2.02</v>
      </c>
      <c r="O76" s="198">
        <v>1.43</v>
      </c>
      <c r="P76" s="198">
        <v>0.97</v>
      </c>
      <c r="Q76" s="198">
        <v>0.37</v>
      </c>
      <c r="R76" s="198">
        <v>0.72</v>
      </c>
      <c r="S76" s="198">
        <v>0.45</v>
      </c>
      <c r="T76" s="198">
        <v>0</v>
      </c>
      <c r="U76" s="198">
        <v>2.42</v>
      </c>
      <c r="V76" s="198">
        <v>0.31</v>
      </c>
      <c r="W76" s="198">
        <v>0.8</v>
      </c>
      <c r="X76" s="198">
        <v>2.52</v>
      </c>
      <c r="Y76" s="198">
        <v>511.74</v>
      </c>
      <c r="Z76" s="198">
        <v>4.62</v>
      </c>
      <c r="AA76" s="198">
        <v>1.3</v>
      </c>
      <c r="AB76" s="198">
        <v>0</v>
      </c>
      <c r="AC76" s="198">
        <v>21.97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54.63</v>
      </c>
      <c r="AJ76" s="198">
        <v>0</v>
      </c>
      <c r="AK76" s="198">
        <v>6.23</v>
      </c>
      <c r="AL76" s="198">
        <v>0</v>
      </c>
      <c r="AM76" s="198">
        <v>34.24</v>
      </c>
      <c r="AN76" s="198">
        <v>0</v>
      </c>
      <c r="AO76" s="198">
        <v>258.38</v>
      </c>
      <c r="AP76" s="198">
        <v>0</v>
      </c>
    </row>
    <row r="77" spans="1:42">
      <c r="A77" t="s">
        <v>119</v>
      </c>
      <c r="B77" s="198">
        <v>0</v>
      </c>
      <c r="C77" s="198">
        <v>18.489999999999998</v>
      </c>
      <c r="D77" s="198">
        <v>0</v>
      </c>
      <c r="E77" s="198">
        <v>0</v>
      </c>
      <c r="F77" s="198">
        <v>30.52</v>
      </c>
      <c r="G77" s="198">
        <v>0</v>
      </c>
      <c r="H77" s="198">
        <v>0</v>
      </c>
      <c r="I77" s="198">
        <v>38.99</v>
      </c>
      <c r="J77" s="198">
        <v>0</v>
      </c>
      <c r="K77" s="198">
        <v>20.260000000000002</v>
      </c>
      <c r="L77" s="198">
        <v>-120.36</v>
      </c>
      <c r="M77" s="198">
        <v>2.48</v>
      </c>
      <c r="N77" s="198">
        <v>2.02</v>
      </c>
      <c r="O77" s="198">
        <v>1.43</v>
      </c>
      <c r="P77" s="198">
        <v>0.97</v>
      </c>
      <c r="Q77" s="198">
        <v>0.37</v>
      </c>
      <c r="R77" s="198">
        <v>0.72</v>
      </c>
      <c r="S77" s="198">
        <v>0.45</v>
      </c>
      <c r="T77" s="198">
        <v>0</v>
      </c>
      <c r="U77" s="198">
        <v>2.42</v>
      </c>
      <c r="V77" s="198">
        <v>0.31</v>
      </c>
      <c r="W77" s="198">
        <v>0.8</v>
      </c>
      <c r="X77" s="198">
        <v>2.52</v>
      </c>
      <c r="Y77" s="198">
        <v>511.74</v>
      </c>
      <c r="Z77" s="198">
        <v>4.62</v>
      </c>
      <c r="AA77" s="198">
        <v>1.3</v>
      </c>
      <c r="AB77" s="198">
        <v>0</v>
      </c>
      <c r="AC77" s="198">
        <v>21.97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54.63</v>
      </c>
      <c r="AJ77" s="198">
        <v>0</v>
      </c>
      <c r="AK77" s="198">
        <v>5.03</v>
      </c>
      <c r="AL77" s="198">
        <v>0</v>
      </c>
      <c r="AM77" s="198">
        <v>34.24</v>
      </c>
      <c r="AN77" s="198">
        <v>0</v>
      </c>
      <c r="AO77" s="198">
        <v>258.38</v>
      </c>
      <c r="AP77" s="198">
        <v>0</v>
      </c>
    </row>
    <row r="78" spans="1:42">
      <c r="A78" t="s">
        <v>120</v>
      </c>
      <c r="B78" s="198">
        <v>0</v>
      </c>
      <c r="C78" s="198">
        <v>18.489999999999998</v>
      </c>
      <c r="D78" s="198">
        <v>0</v>
      </c>
      <c r="E78" s="198">
        <v>0</v>
      </c>
      <c r="F78" s="198">
        <v>30.52</v>
      </c>
      <c r="G78" s="198">
        <v>0</v>
      </c>
      <c r="H78" s="198">
        <v>0</v>
      </c>
      <c r="I78" s="198">
        <v>38.99</v>
      </c>
      <c r="J78" s="198">
        <v>0</v>
      </c>
      <c r="K78" s="198">
        <v>20.260000000000002</v>
      </c>
      <c r="L78" s="198">
        <v>-114.59</v>
      </c>
      <c r="M78" s="198">
        <v>2.48</v>
      </c>
      <c r="N78" s="198">
        <v>2.02</v>
      </c>
      <c r="O78" s="198">
        <v>1.43</v>
      </c>
      <c r="P78" s="198">
        <v>0.97</v>
      </c>
      <c r="Q78" s="198">
        <v>0.37</v>
      </c>
      <c r="R78" s="198">
        <v>0.72</v>
      </c>
      <c r="S78" s="198">
        <v>0.45</v>
      </c>
      <c r="T78" s="198">
        <v>0</v>
      </c>
      <c r="U78" s="198">
        <v>2.42</v>
      </c>
      <c r="V78" s="198">
        <v>0.31</v>
      </c>
      <c r="W78" s="198">
        <v>0.8</v>
      </c>
      <c r="X78" s="198">
        <v>2.52</v>
      </c>
      <c r="Y78" s="198">
        <v>511.74</v>
      </c>
      <c r="Z78" s="198">
        <v>4.62</v>
      </c>
      <c r="AA78" s="198">
        <v>1.3</v>
      </c>
      <c r="AB78" s="198">
        <v>0</v>
      </c>
      <c r="AC78" s="198">
        <v>21.97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54.63</v>
      </c>
      <c r="AJ78" s="198">
        <v>0</v>
      </c>
      <c r="AK78" s="198">
        <v>5.33</v>
      </c>
      <c r="AL78" s="198">
        <v>0</v>
      </c>
      <c r="AM78" s="198">
        <v>34.24</v>
      </c>
      <c r="AN78" s="198">
        <v>0</v>
      </c>
      <c r="AO78" s="198">
        <v>258.38</v>
      </c>
      <c r="AP78" s="198">
        <v>0</v>
      </c>
    </row>
    <row r="79" spans="1:42">
      <c r="A79" t="s">
        <v>121</v>
      </c>
      <c r="B79" s="198">
        <v>0</v>
      </c>
      <c r="C79" s="198">
        <v>18.63</v>
      </c>
      <c r="D79" s="198">
        <v>0</v>
      </c>
      <c r="E79" s="198">
        <v>0</v>
      </c>
      <c r="F79" s="198">
        <v>30.52</v>
      </c>
      <c r="G79" s="198">
        <v>0</v>
      </c>
      <c r="H79" s="198">
        <v>0</v>
      </c>
      <c r="I79" s="198">
        <v>38.99</v>
      </c>
      <c r="J79" s="198">
        <v>0</v>
      </c>
      <c r="K79" s="198">
        <v>20.28</v>
      </c>
      <c r="L79" s="198">
        <v>-119.4</v>
      </c>
      <c r="M79" s="198">
        <v>2.48</v>
      </c>
      <c r="N79" s="198">
        <v>2.02</v>
      </c>
      <c r="O79" s="198">
        <v>1.43</v>
      </c>
      <c r="P79" s="198">
        <v>0.97</v>
      </c>
      <c r="Q79" s="198">
        <v>0.37</v>
      </c>
      <c r="R79" s="198">
        <v>0.72</v>
      </c>
      <c r="S79" s="198">
        <v>0.45</v>
      </c>
      <c r="T79" s="198">
        <v>0</v>
      </c>
      <c r="U79" s="198">
        <v>2.42</v>
      </c>
      <c r="V79" s="198">
        <v>0.31</v>
      </c>
      <c r="W79" s="198">
        <v>0.8</v>
      </c>
      <c r="X79" s="198">
        <v>2.52</v>
      </c>
      <c r="Y79" s="198">
        <v>511.74</v>
      </c>
      <c r="Z79" s="198">
        <v>4.62</v>
      </c>
      <c r="AA79" s="198">
        <v>1.3</v>
      </c>
      <c r="AB79" s="198">
        <v>0</v>
      </c>
      <c r="AC79" s="198">
        <v>21.32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54.63</v>
      </c>
      <c r="AJ79" s="198">
        <v>0</v>
      </c>
      <c r="AK79" s="198">
        <v>6.23</v>
      </c>
      <c r="AL79" s="198">
        <v>0</v>
      </c>
      <c r="AM79" s="198">
        <v>34.24</v>
      </c>
      <c r="AN79" s="198">
        <v>0</v>
      </c>
      <c r="AO79" s="198">
        <v>258.38</v>
      </c>
      <c r="AP79" s="198">
        <v>0</v>
      </c>
    </row>
    <row r="80" spans="1:42">
      <c r="A80" t="s">
        <v>122</v>
      </c>
      <c r="B80" s="198">
        <v>0</v>
      </c>
      <c r="C80" s="198">
        <v>18.63</v>
      </c>
      <c r="D80" s="198">
        <v>0</v>
      </c>
      <c r="E80" s="198">
        <v>0</v>
      </c>
      <c r="F80" s="198">
        <v>30.52</v>
      </c>
      <c r="G80" s="198">
        <v>0</v>
      </c>
      <c r="H80" s="198">
        <v>0</v>
      </c>
      <c r="I80" s="198">
        <v>38.99</v>
      </c>
      <c r="J80" s="198">
        <v>0</v>
      </c>
      <c r="K80" s="198">
        <v>20.28</v>
      </c>
      <c r="L80" s="198">
        <v>-150.27000000000001</v>
      </c>
      <c r="M80" s="198">
        <v>2.48</v>
      </c>
      <c r="N80" s="198">
        <v>2.02</v>
      </c>
      <c r="O80" s="198">
        <v>1.43</v>
      </c>
      <c r="P80" s="198">
        <v>0.97</v>
      </c>
      <c r="Q80" s="198">
        <v>0.37</v>
      </c>
      <c r="R80" s="198">
        <v>0.72</v>
      </c>
      <c r="S80" s="198">
        <v>0.45</v>
      </c>
      <c r="T80" s="198">
        <v>0</v>
      </c>
      <c r="U80" s="198">
        <v>2.42</v>
      </c>
      <c r="V80" s="198">
        <v>0.31</v>
      </c>
      <c r="W80" s="198">
        <v>0.8</v>
      </c>
      <c r="X80" s="198">
        <v>2.52</v>
      </c>
      <c r="Y80" s="198">
        <v>511.74</v>
      </c>
      <c r="Z80" s="198">
        <v>4.62</v>
      </c>
      <c r="AA80" s="198">
        <v>1.3</v>
      </c>
      <c r="AB80" s="198">
        <v>0</v>
      </c>
      <c r="AC80" s="198">
        <v>27.91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54.45</v>
      </c>
      <c r="AJ80" s="198">
        <v>0</v>
      </c>
      <c r="AK80" s="198">
        <v>6.23</v>
      </c>
      <c r="AL80" s="198">
        <v>0</v>
      </c>
      <c r="AM80" s="198">
        <v>34.24</v>
      </c>
      <c r="AN80" s="198">
        <v>0</v>
      </c>
      <c r="AO80" s="198">
        <v>258.38</v>
      </c>
      <c r="AP80" s="198">
        <v>0</v>
      </c>
    </row>
    <row r="81" spans="1:42">
      <c r="A81" t="s">
        <v>123</v>
      </c>
      <c r="B81" s="198">
        <v>0</v>
      </c>
      <c r="C81" s="198">
        <v>18.63</v>
      </c>
      <c r="D81" s="198">
        <v>0</v>
      </c>
      <c r="E81" s="198">
        <v>0</v>
      </c>
      <c r="F81" s="198">
        <v>30.52</v>
      </c>
      <c r="G81" s="198">
        <v>0</v>
      </c>
      <c r="H81" s="198">
        <v>0</v>
      </c>
      <c r="I81" s="198">
        <v>38.99</v>
      </c>
      <c r="J81" s="198">
        <v>0</v>
      </c>
      <c r="K81" s="198">
        <v>20.260000000000002</v>
      </c>
      <c r="L81" s="198">
        <v>-150.27000000000001</v>
      </c>
      <c r="M81" s="198">
        <v>2.48</v>
      </c>
      <c r="N81" s="198">
        <v>2.02</v>
      </c>
      <c r="O81" s="198">
        <v>1.43</v>
      </c>
      <c r="P81" s="198">
        <v>0.97</v>
      </c>
      <c r="Q81" s="198">
        <v>0.37</v>
      </c>
      <c r="R81" s="198">
        <v>0.72</v>
      </c>
      <c r="S81" s="198">
        <v>0.45</v>
      </c>
      <c r="T81" s="198">
        <v>0</v>
      </c>
      <c r="U81" s="198">
        <v>2.42</v>
      </c>
      <c r="V81" s="198">
        <v>0.31</v>
      </c>
      <c r="W81" s="198">
        <v>0.8</v>
      </c>
      <c r="X81" s="198">
        <v>2.52</v>
      </c>
      <c r="Y81" s="198">
        <v>511.74</v>
      </c>
      <c r="Z81" s="198">
        <v>4.62</v>
      </c>
      <c r="AA81" s="198">
        <v>1.3</v>
      </c>
      <c r="AB81" s="198">
        <v>0</v>
      </c>
      <c r="AC81" s="198">
        <v>21.32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54.84</v>
      </c>
      <c r="AJ81" s="198">
        <v>0</v>
      </c>
      <c r="AK81" s="198">
        <v>6.23</v>
      </c>
      <c r="AL81" s="198">
        <v>0</v>
      </c>
      <c r="AM81" s="198">
        <v>34.24</v>
      </c>
      <c r="AN81" s="198">
        <v>0</v>
      </c>
      <c r="AO81" s="198">
        <v>258.38</v>
      </c>
      <c r="AP81" s="198">
        <v>0</v>
      </c>
    </row>
    <row r="82" spans="1:42">
      <c r="A82" t="s">
        <v>124</v>
      </c>
      <c r="B82" s="198">
        <v>0</v>
      </c>
      <c r="C82" s="198">
        <v>18.63</v>
      </c>
      <c r="D82" s="198">
        <v>0</v>
      </c>
      <c r="E82" s="198">
        <v>0</v>
      </c>
      <c r="F82" s="198">
        <v>30.52</v>
      </c>
      <c r="G82" s="198">
        <v>0</v>
      </c>
      <c r="H82" s="198">
        <v>0</v>
      </c>
      <c r="I82" s="198">
        <v>38.99</v>
      </c>
      <c r="J82" s="198">
        <v>0</v>
      </c>
      <c r="K82" s="198">
        <v>20.260000000000002</v>
      </c>
      <c r="L82" s="198">
        <v>-150.27000000000001</v>
      </c>
      <c r="M82" s="198">
        <v>2.48</v>
      </c>
      <c r="N82" s="198">
        <v>2.02</v>
      </c>
      <c r="O82" s="198">
        <v>1.43</v>
      </c>
      <c r="P82" s="198">
        <v>0.97</v>
      </c>
      <c r="Q82" s="198">
        <v>0.37</v>
      </c>
      <c r="R82" s="198">
        <v>0.72</v>
      </c>
      <c r="S82" s="198">
        <v>0.45</v>
      </c>
      <c r="T82" s="198">
        <v>0</v>
      </c>
      <c r="U82" s="198">
        <v>2.42</v>
      </c>
      <c r="V82" s="198">
        <v>0.31</v>
      </c>
      <c r="W82" s="198">
        <v>0.8</v>
      </c>
      <c r="X82" s="198">
        <v>2.52</v>
      </c>
      <c r="Y82" s="198">
        <v>511.74</v>
      </c>
      <c r="Z82" s="198">
        <v>4.62</v>
      </c>
      <c r="AA82" s="198">
        <v>1.3</v>
      </c>
      <c r="AB82" s="198">
        <v>0</v>
      </c>
      <c r="AC82" s="198">
        <v>21.32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54.63</v>
      </c>
      <c r="AJ82" s="198">
        <v>0</v>
      </c>
      <c r="AK82" s="198">
        <v>6.23</v>
      </c>
      <c r="AL82" s="198">
        <v>0</v>
      </c>
      <c r="AM82" s="198">
        <v>34.24</v>
      </c>
      <c r="AN82" s="198">
        <v>0</v>
      </c>
      <c r="AO82" s="198">
        <v>258.38</v>
      </c>
      <c r="AP82" s="198">
        <v>0</v>
      </c>
    </row>
    <row r="83" spans="1:42">
      <c r="A83" t="s">
        <v>125</v>
      </c>
      <c r="B83" s="198">
        <v>0</v>
      </c>
      <c r="C83" s="198">
        <v>18.63</v>
      </c>
      <c r="D83" s="198">
        <v>0</v>
      </c>
      <c r="E83" s="198">
        <v>0</v>
      </c>
      <c r="F83" s="198">
        <v>30.52</v>
      </c>
      <c r="G83" s="198">
        <v>0</v>
      </c>
      <c r="H83" s="198">
        <v>0</v>
      </c>
      <c r="I83" s="198">
        <v>38.99</v>
      </c>
      <c r="J83" s="198">
        <v>0</v>
      </c>
      <c r="K83" s="198">
        <v>20.260000000000002</v>
      </c>
      <c r="L83" s="198">
        <v>-151.58000000000001</v>
      </c>
      <c r="M83" s="198">
        <v>2.48</v>
      </c>
      <c r="N83" s="198">
        <v>2.02</v>
      </c>
      <c r="O83" s="198">
        <v>1.43</v>
      </c>
      <c r="P83" s="198">
        <v>0.97</v>
      </c>
      <c r="Q83" s="198">
        <v>0</v>
      </c>
      <c r="R83" s="198">
        <v>0.65</v>
      </c>
      <c r="S83" s="198">
        <v>0.45</v>
      </c>
      <c r="T83" s="198">
        <v>0</v>
      </c>
      <c r="U83" s="198">
        <v>2.42</v>
      </c>
      <c r="V83" s="198">
        <v>0.31</v>
      </c>
      <c r="W83" s="198">
        <v>0.8</v>
      </c>
      <c r="X83" s="198">
        <v>2.52</v>
      </c>
      <c r="Y83" s="198">
        <v>511.74</v>
      </c>
      <c r="Z83" s="198">
        <v>4.62</v>
      </c>
      <c r="AA83" s="198">
        <v>1.3</v>
      </c>
      <c r="AB83" s="198">
        <v>0</v>
      </c>
      <c r="AC83" s="198">
        <v>21.33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54.63</v>
      </c>
      <c r="AJ83" s="198">
        <v>0</v>
      </c>
      <c r="AK83" s="198">
        <v>6.23</v>
      </c>
      <c r="AL83" s="198">
        <v>0</v>
      </c>
      <c r="AM83" s="198">
        <v>34.24</v>
      </c>
      <c r="AN83" s="198">
        <v>0</v>
      </c>
      <c r="AO83" s="198">
        <v>258.38</v>
      </c>
      <c r="AP83" s="198">
        <v>0</v>
      </c>
    </row>
    <row r="84" spans="1:42">
      <c r="A84" t="s">
        <v>126</v>
      </c>
      <c r="B84" s="198">
        <v>0</v>
      </c>
      <c r="C84" s="198">
        <v>18.63</v>
      </c>
      <c r="D84" s="198">
        <v>0</v>
      </c>
      <c r="E84" s="198">
        <v>0</v>
      </c>
      <c r="F84" s="198">
        <v>30.52</v>
      </c>
      <c r="G84" s="198">
        <v>0</v>
      </c>
      <c r="H84" s="198">
        <v>0</v>
      </c>
      <c r="I84" s="198">
        <v>38.99</v>
      </c>
      <c r="J84" s="198">
        <v>0</v>
      </c>
      <c r="K84" s="198">
        <v>20.260000000000002</v>
      </c>
      <c r="L84" s="198">
        <v>-151.58000000000001</v>
      </c>
      <c r="M84" s="198">
        <v>2.48</v>
      </c>
      <c r="N84" s="198">
        <v>2.02</v>
      </c>
      <c r="O84" s="198">
        <v>1.43</v>
      </c>
      <c r="P84" s="198">
        <v>0.97</v>
      </c>
      <c r="Q84" s="198">
        <v>0.37</v>
      </c>
      <c r="R84" s="198">
        <v>0.72</v>
      </c>
      <c r="S84" s="198">
        <v>0.45</v>
      </c>
      <c r="T84" s="198">
        <v>0</v>
      </c>
      <c r="U84" s="198">
        <v>2.42</v>
      </c>
      <c r="V84" s="198">
        <v>0.31</v>
      </c>
      <c r="W84" s="198">
        <v>0.8</v>
      </c>
      <c r="X84" s="198">
        <v>2.52</v>
      </c>
      <c r="Y84" s="198">
        <v>511.74</v>
      </c>
      <c r="Z84" s="198">
        <v>4.62</v>
      </c>
      <c r="AA84" s="198">
        <v>1.3</v>
      </c>
      <c r="AB84" s="198">
        <v>0</v>
      </c>
      <c r="AC84" s="198">
        <v>21.33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54.63</v>
      </c>
      <c r="AJ84" s="198">
        <v>0</v>
      </c>
      <c r="AK84" s="198">
        <v>6.23</v>
      </c>
      <c r="AL84" s="198">
        <v>0</v>
      </c>
      <c r="AM84" s="198">
        <v>34.24</v>
      </c>
      <c r="AN84" s="198">
        <v>0</v>
      </c>
      <c r="AO84" s="198">
        <v>258.38</v>
      </c>
      <c r="AP84" s="198">
        <v>0</v>
      </c>
    </row>
    <row r="85" spans="1:42">
      <c r="A85" t="s">
        <v>127</v>
      </c>
      <c r="B85" s="198">
        <v>0</v>
      </c>
      <c r="C85" s="198">
        <v>18.63</v>
      </c>
      <c r="D85" s="198">
        <v>0</v>
      </c>
      <c r="E85" s="198">
        <v>0</v>
      </c>
      <c r="F85" s="198">
        <v>30.52</v>
      </c>
      <c r="G85" s="198">
        <v>0</v>
      </c>
      <c r="H85" s="198">
        <v>0</v>
      </c>
      <c r="I85" s="198">
        <v>38.99</v>
      </c>
      <c r="J85" s="198">
        <v>0</v>
      </c>
      <c r="K85" s="198">
        <v>20.25</v>
      </c>
      <c r="L85" s="198">
        <v>-168.36</v>
      </c>
      <c r="M85" s="198">
        <v>2.48</v>
      </c>
      <c r="N85" s="198">
        <v>2.02</v>
      </c>
      <c r="O85" s="198">
        <v>1.43</v>
      </c>
      <c r="P85" s="198">
        <v>0.97</v>
      </c>
      <c r="Q85" s="198">
        <v>0.37</v>
      </c>
      <c r="R85" s="198">
        <v>0.72</v>
      </c>
      <c r="S85" s="198">
        <v>0.45</v>
      </c>
      <c r="T85" s="198">
        <v>0</v>
      </c>
      <c r="U85" s="198">
        <v>2.42</v>
      </c>
      <c r="V85" s="198">
        <v>0.31</v>
      </c>
      <c r="W85" s="198">
        <v>0.8</v>
      </c>
      <c r="X85" s="198">
        <v>2.52</v>
      </c>
      <c r="Y85" s="198">
        <v>511.74</v>
      </c>
      <c r="Z85" s="198">
        <v>4.62</v>
      </c>
      <c r="AA85" s="198">
        <v>1.3</v>
      </c>
      <c r="AB85" s="198">
        <v>0</v>
      </c>
      <c r="AC85" s="198">
        <v>21.33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54.63</v>
      </c>
      <c r="AJ85" s="198">
        <v>0</v>
      </c>
      <c r="AK85" s="198">
        <v>6.23</v>
      </c>
      <c r="AL85" s="198">
        <v>0</v>
      </c>
      <c r="AM85" s="198">
        <v>34.24</v>
      </c>
      <c r="AN85" s="198">
        <v>0</v>
      </c>
      <c r="AO85" s="198">
        <v>258.38</v>
      </c>
      <c r="AP85" s="198">
        <v>0</v>
      </c>
    </row>
    <row r="86" spans="1:42">
      <c r="A86" t="s">
        <v>128</v>
      </c>
      <c r="B86" s="198">
        <v>0</v>
      </c>
      <c r="C86" s="198">
        <v>18.63</v>
      </c>
      <c r="D86" s="198">
        <v>0</v>
      </c>
      <c r="E86" s="198">
        <v>0</v>
      </c>
      <c r="F86" s="198">
        <v>30.52</v>
      </c>
      <c r="G86" s="198">
        <v>0</v>
      </c>
      <c r="H86" s="198">
        <v>0</v>
      </c>
      <c r="I86" s="198">
        <v>38.99</v>
      </c>
      <c r="J86" s="198">
        <v>0</v>
      </c>
      <c r="K86" s="198">
        <v>20.25</v>
      </c>
      <c r="L86" s="198">
        <v>-168.36</v>
      </c>
      <c r="M86" s="198">
        <v>2.48</v>
      </c>
      <c r="N86" s="198">
        <v>2.02</v>
      </c>
      <c r="O86" s="198">
        <v>1.43</v>
      </c>
      <c r="P86" s="198">
        <v>0.97</v>
      </c>
      <c r="Q86" s="198">
        <v>0</v>
      </c>
      <c r="R86" s="198">
        <v>0.72</v>
      </c>
      <c r="S86" s="198">
        <v>0.45</v>
      </c>
      <c r="T86" s="198">
        <v>0</v>
      </c>
      <c r="U86" s="198">
        <v>2.42</v>
      </c>
      <c r="V86" s="198">
        <v>0.31</v>
      </c>
      <c r="W86" s="198">
        <v>0.8</v>
      </c>
      <c r="X86" s="198">
        <v>2.52</v>
      </c>
      <c r="Y86" s="198">
        <v>511.74</v>
      </c>
      <c r="Z86" s="198">
        <v>4.62</v>
      </c>
      <c r="AA86" s="198">
        <v>1.3</v>
      </c>
      <c r="AB86" s="198">
        <v>0</v>
      </c>
      <c r="AC86" s="198">
        <v>21.33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54.45</v>
      </c>
      <c r="AJ86" s="198">
        <v>0</v>
      </c>
      <c r="AK86" s="198">
        <v>6.23</v>
      </c>
      <c r="AL86" s="198">
        <v>0</v>
      </c>
      <c r="AM86" s="198">
        <v>34.24</v>
      </c>
      <c r="AN86" s="198">
        <v>0</v>
      </c>
      <c r="AO86" s="198">
        <v>258.38</v>
      </c>
      <c r="AP86" s="198">
        <v>0</v>
      </c>
    </row>
    <row r="87" spans="1:42">
      <c r="A87" t="s">
        <v>129</v>
      </c>
      <c r="B87" s="198">
        <v>0</v>
      </c>
      <c r="C87" s="198">
        <v>18.77</v>
      </c>
      <c r="D87" s="198">
        <v>0</v>
      </c>
      <c r="E87" s="198">
        <v>0</v>
      </c>
      <c r="F87" s="198">
        <v>30.52</v>
      </c>
      <c r="G87" s="198">
        <v>0</v>
      </c>
      <c r="H87" s="198">
        <v>0</v>
      </c>
      <c r="I87" s="198">
        <v>38.99</v>
      </c>
      <c r="J87" s="198">
        <v>0</v>
      </c>
      <c r="K87" s="198">
        <v>20.25</v>
      </c>
      <c r="L87" s="198">
        <v>-170</v>
      </c>
      <c r="M87" s="198">
        <v>2.48</v>
      </c>
      <c r="N87" s="198">
        <v>2.02</v>
      </c>
      <c r="O87" s="198">
        <v>1.43</v>
      </c>
      <c r="P87" s="198">
        <v>0.97</v>
      </c>
      <c r="Q87" s="198">
        <v>0.37</v>
      </c>
      <c r="R87" s="198">
        <v>1.43</v>
      </c>
      <c r="S87" s="198">
        <v>0.45</v>
      </c>
      <c r="T87" s="198">
        <v>0</v>
      </c>
      <c r="U87" s="198">
        <v>2.42</v>
      </c>
      <c r="V87" s="198">
        <v>0.31</v>
      </c>
      <c r="W87" s="198">
        <v>0.8</v>
      </c>
      <c r="X87" s="198">
        <v>2.52</v>
      </c>
      <c r="Y87" s="198">
        <v>511.74</v>
      </c>
      <c r="Z87" s="198">
        <v>4.62</v>
      </c>
      <c r="AA87" s="198">
        <v>1.3</v>
      </c>
      <c r="AB87" s="198">
        <v>0</v>
      </c>
      <c r="AC87" s="198">
        <v>21.33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53.58</v>
      </c>
      <c r="AJ87" s="198">
        <v>0</v>
      </c>
      <c r="AK87" s="198">
        <v>6.23</v>
      </c>
      <c r="AL87" s="198">
        <v>0</v>
      </c>
      <c r="AM87" s="198">
        <v>34.24</v>
      </c>
      <c r="AN87" s="198">
        <v>0</v>
      </c>
      <c r="AO87" s="198">
        <v>258.38</v>
      </c>
      <c r="AP87" s="198">
        <v>0</v>
      </c>
    </row>
    <row r="88" spans="1:42">
      <c r="A88" t="s">
        <v>130</v>
      </c>
      <c r="B88" s="198">
        <v>0</v>
      </c>
      <c r="C88" s="198">
        <v>18.77</v>
      </c>
      <c r="D88" s="198">
        <v>0</v>
      </c>
      <c r="E88" s="198">
        <v>0</v>
      </c>
      <c r="F88" s="198">
        <v>30.52</v>
      </c>
      <c r="G88" s="198">
        <v>0</v>
      </c>
      <c r="H88" s="198">
        <v>0</v>
      </c>
      <c r="I88" s="198">
        <v>38.99</v>
      </c>
      <c r="J88" s="198">
        <v>0</v>
      </c>
      <c r="K88" s="198">
        <v>20.260000000000002</v>
      </c>
      <c r="L88" s="198">
        <v>-170.39</v>
      </c>
      <c r="M88" s="198">
        <v>2.48</v>
      </c>
      <c r="N88" s="198">
        <v>2.02</v>
      </c>
      <c r="O88" s="198">
        <v>1.43</v>
      </c>
      <c r="P88" s="198">
        <v>0.97</v>
      </c>
      <c r="Q88" s="198">
        <v>0.37</v>
      </c>
      <c r="R88" s="198">
        <v>0.72</v>
      </c>
      <c r="S88" s="198">
        <v>0.45</v>
      </c>
      <c r="T88" s="198">
        <v>0</v>
      </c>
      <c r="U88" s="198">
        <v>2.42</v>
      </c>
      <c r="V88" s="198">
        <v>0.31</v>
      </c>
      <c r="W88" s="198">
        <v>0.8</v>
      </c>
      <c r="X88" s="198">
        <v>2.52</v>
      </c>
      <c r="Y88" s="198">
        <v>511.74</v>
      </c>
      <c r="Z88" s="198">
        <v>4.62</v>
      </c>
      <c r="AA88" s="198">
        <v>1.3</v>
      </c>
      <c r="AB88" s="198">
        <v>0</v>
      </c>
      <c r="AC88" s="198">
        <v>21.33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54.63</v>
      </c>
      <c r="AJ88" s="198">
        <v>0</v>
      </c>
      <c r="AK88" s="198">
        <v>6.23</v>
      </c>
      <c r="AL88" s="198">
        <v>0</v>
      </c>
      <c r="AM88" s="198">
        <v>34.24</v>
      </c>
      <c r="AN88" s="198">
        <v>0</v>
      </c>
      <c r="AO88" s="198">
        <v>258.38</v>
      </c>
      <c r="AP88" s="198">
        <v>0</v>
      </c>
    </row>
    <row r="89" spans="1:42">
      <c r="A89" t="s">
        <v>131</v>
      </c>
      <c r="B89" s="198">
        <v>0</v>
      </c>
      <c r="C89" s="198">
        <v>18.77</v>
      </c>
      <c r="D89" s="198">
        <v>0</v>
      </c>
      <c r="E89" s="198">
        <v>0</v>
      </c>
      <c r="F89" s="198">
        <v>30.52</v>
      </c>
      <c r="G89" s="198">
        <v>0</v>
      </c>
      <c r="H89" s="198">
        <v>0</v>
      </c>
      <c r="I89" s="198">
        <v>38.99</v>
      </c>
      <c r="J89" s="198">
        <v>0</v>
      </c>
      <c r="K89" s="198">
        <v>20.25</v>
      </c>
      <c r="L89" s="198">
        <v>-157.97999999999999</v>
      </c>
      <c r="M89" s="198">
        <v>2.48</v>
      </c>
      <c r="N89" s="198">
        <v>2.02</v>
      </c>
      <c r="O89" s="198">
        <v>1.43</v>
      </c>
      <c r="P89" s="198">
        <v>0.97</v>
      </c>
      <c r="Q89" s="198">
        <v>0.37</v>
      </c>
      <c r="R89" s="198">
        <v>0.72</v>
      </c>
      <c r="S89" s="198">
        <v>0.45</v>
      </c>
      <c r="T89" s="198">
        <v>0</v>
      </c>
      <c r="U89" s="198">
        <v>2.42</v>
      </c>
      <c r="V89" s="198">
        <v>0.31</v>
      </c>
      <c r="W89" s="198">
        <v>0.8</v>
      </c>
      <c r="X89" s="198">
        <v>2.52</v>
      </c>
      <c r="Y89" s="198">
        <v>511.74</v>
      </c>
      <c r="Z89" s="198">
        <v>4.62</v>
      </c>
      <c r="AA89" s="198">
        <v>1.3</v>
      </c>
      <c r="AB89" s="198">
        <v>0</v>
      </c>
      <c r="AC89" s="198">
        <v>21.33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54.63</v>
      </c>
      <c r="AJ89" s="198">
        <v>0</v>
      </c>
      <c r="AK89" s="198">
        <v>6.23</v>
      </c>
      <c r="AL89" s="198">
        <v>0</v>
      </c>
      <c r="AM89" s="198">
        <v>34.24</v>
      </c>
      <c r="AN89" s="198">
        <v>0</v>
      </c>
      <c r="AO89" s="198">
        <v>258.38</v>
      </c>
      <c r="AP89" s="198">
        <v>0</v>
      </c>
    </row>
    <row r="90" spans="1:42">
      <c r="A90" t="s">
        <v>132</v>
      </c>
      <c r="B90" s="198">
        <v>0</v>
      </c>
      <c r="C90" s="198">
        <v>18.77</v>
      </c>
      <c r="D90" s="198">
        <v>0</v>
      </c>
      <c r="E90" s="198">
        <v>0</v>
      </c>
      <c r="F90" s="198">
        <v>30.52</v>
      </c>
      <c r="G90" s="198">
        <v>0</v>
      </c>
      <c r="H90" s="198">
        <v>0</v>
      </c>
      <c r="I90" s="198">
        <v>38.99</v>
      </c>
      <c r="J90" s="198">
        <v>0</v>
      </c>
      <c r="K90" s="198">
        <v>20.25</v>
      </c>
      <c r="L90" s="198">
        <v>-157.97999999999999</v>
      </c>
      <c r="M90" s="198">
        <v>2.48</v>
      </c>
      <c r="N90" s="198">
        <v>2.02</v>
      </c>
      <c r="O90" s="198">
        <v>1.43</v>
      </c>
      <c r="P90" s="198">
        <v>0.97</v>
      </c>
      <c r="Q90" s="198">
        <v>0.37</v>
      </c>
      <c r="R90" s="198">
        <v>0.72</v>
      </c>
      <c r="S90" s="198">
        <v>0.45</v>
      </c>
      <c r="T90" s="198">
        <v>0</v>
      </c>
      <c r="U90" s="198">
        <v>2.42</v>
      </c>
      <c r="V90" s="198">
        <v>0.31</v>
      </c>
      <c r="W90" s="198">
        <v>0.8</v>
      </c>
      <c r="X90" s="198">
        <v>2.52</v>
      </c>
      <c r="Y90" s="198">
        <v>511.74</v>
      </c>
      <c r="Z90" s="198">
        <v>4.62</v>
      </c>
      <c r="AA90" s="198">
        <v>1.3</v>
      </c>
      <c r="AB90" s="198">
        <v>0</v>
      </c>
      <c r="AC90" s="198">
        <v>21.33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54.63</v>
      </c>
      <c r="AJ90" s="198">
        <v>0</v>
      </c>
      <c r="AK90" s="198">
        <v>6.23</v>
      </c>
      <c r="AL90" s="198">
        <v>0</v>
      </c>
      <c r="AM90" s="198">
        <v>34.24</v>
      </c>
      <c r="AN90" s="198">
        <v>0</v>
      </c>
      <c r="AO90" s="198">
        <v>258.38</v>
      </c>
      <c r="AP90" s="198">
        <v>0</v>
      </c>
    </row>
    <row r="91" spans="1:42">
      <c r="A91" t="s">
        <v>133</v>
      </c>
      <c r="B91" s="198">
        <v>0</v>
      </c>
      <c r="C91" s="198">
        <v>18.77</v>
      </c>
      <c r="D91" s="198">
        <v>0</v>
      </c>
      <c r="E91" s="198">
        <v>0</v>
      </c>
      <c r="F91" s="198">
        <v>30.52</v>
      </c>
      <c r="G91" s="198">
        <v>0</v>
      </c>
      <c r="H91" s="198">
        <v>0</v>
      </c>
      <c r="I91" s="198">
        <v>39.229999999999997</v>
      </c>
      <c r="J91" s="198">
        <v>0</v>
      </c>
      <c r="K91" s="198">
        <v>20.25</v>
      </c>
      <c r="L91" s="198">
        <v>-101.16</v>
      </c>
      <c r="M91" s="198">
        <v>2.48</v>
      </c>
      <c r="N91" s="198">
        <v>2.02</v>
      </c>
      <c r="O91" s="198">
        <v>1.43</v>
      </c>
      <c r="P91" s="198">
        <v>1</v>
      </c>
      <c r="Q91" s="198">
        <v>0.37</v>
      </c>
      <c r="R91" s="198">
        <v>0.72</v>
      </c>
      <c r="S91" s="198">
        <v>0.45</v>
      </c>
      <c r="T91" s="198">
        <v>0</v>
      </c>
      <c r="U91" s="198">
        <v>2.42</v>
      </c>
      <c r="V91" s="198">
        <v>0.31</v>
      </c>
      <c r="W91" s="198">
        <v>0.8</v>
      </c>
      <c r="X91" s="198">
        <v>2.52</v>
      </c>
      <c r="Y91" s="198">
        <v>511.74</v>
      </c>
      <c r="Z91" s="198">
        <v>4.62</v>
      </c>
      <c r="AA91" s="198">
        <v>1.3</v>
      </c>
      <c r="AB91" s="198">
        <v>0</v>
      </c>
      <c r="AC91" s="198">
        <v>21.33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56.04</v>
      </c>
      <c r="AJ91" s="198">
        <v>0</v>
      </c>
      <c r="AK91" s="198">
        <v>6.23</v>
      </c>
      <c r="AL91" s="198">
        <v>0</v>
      </c>
      <c r="AM91" s="198">
        <v>34.24</v>
      </c>
      <c r="AN91" s="198">
        <v>0</v>
      </c>
      <c r="AO91" s="198">
        <v>258.38</v>
      </c>
      <c r="AP91" s="198">
        <v>0</v>
      </c>
    </row>
    <row r="92" spans="1:42">
      <c r="A92" t="s">
        <v>134</v>
      </c>
      <c r="B92" s="198">
        <v>0</v>
      </c>
      <c r="C92" s="198">
        <v>18.77</v>
      </c>
      <c r="D92" s="198">
        <v>0</v>
      </c>
      <c r="E92" s="198">
        <v>0</v>
      </c>
      <c r="F92" s="198">
        <v>30.52</v>
      </c>
      <c r="G92" s="198">
        <v>0</v>
      </c>
      <c r="H92" s="198">
        <v>0</v>
      </c>
      <c r="I92" s="198">
        <v>39.229999999999997</v>
      </c>
      <c r="J92" s="198">
        <v>0</v>
      </c>
      <c r="K92" s="198">
        <v>90.05</v>
      </c>
      <c r="L92" s="198">
        <v>-84.96</v>
      </c>
      <c r="M92" s="198">
        <v>2.48</v>
      </c>
      <c r="N92" s="198">
        <v>2.02</v>
      </c>
      <c r="O92" s="198">
        <v>1.43</v>
      </c>
      <c r="P92" s="198">
        <v>1.01</v>
      </c>
      <c r="Q92" s="198">
        <v>0.37</v>
      </c>
      <c r="R92" s="198">
        <v>0.72</v>
      </c>
      <c r="S92" s="198">
        <v>0.45</v>
      </c>
      <c r="T92" s="198">
        <v>0</v>
      </c>
      <c r="U92" s="198">
        <v>2.42</v>
      </c>
      <c r="V92" s="198">
        <v>0.31</v>
      </c>
      <c r="W92" s="198">
        <v>0.8</v>
      </c>
      <c r="X92" s="198">
        <v>2.52</v>
      </c>
      <c r="Y92" s="198">
        <v>511.74</v>
      </c>
      <c r="Z92" s="198">
        <v>4.62</v>
      </c>
      <c r="AA92" s="198">
        <v>1.3</v>
      </c>
      <c r="AB92" s="198">
        <v>0</v>
      </c>
      <c r="AC92" s="198">
        <v>21.33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56.04</v>
      </c>
      <c r="AJ92" s="198">
        <v>0</v>
      </c>
      <c r="AK92" s="198">
        <v>5.92</v>
      </c>
      <c r="AL92" s="198">
        <v>0</v>
      </c>
      <c r="AM92" s="198">
        <v>34.24</v>
      </c>
      <c r="AN92" s="198">
        <v>0</v>
      </c>
      <c r="AO92" s="198">
        <v>258.38</v>
      </c>
      <c r="AP92" s="198">
        <v>0</v>
      </c>
    </row>
    <row r="93" spans="1:42">
      <c r="A93" t="s">
        <v>135</v>
      </c>
      <c r="B93" s="198">
        <v>0</v>
      </c>
      <c r="C93" s="198">
        <v>18.77</v>
      </c>
      <c r="D93" s="198">
        <v>0</v>
      </c>
      <c r="E93" s="198">
        <v>0</v>
      </c>
      <c r="F93" s="198">
        <v>30.52</v>
      </c>
      <c r="G93" s="198">
        <v>0</v>
      </c>
      <c r="H93" s="198">
        <v>0</v>
      </c>
      <c r="I93" s="198">
        <v>39.229999999999997</v>
      </c>
      <c r="J93" s="198">
        <v>0</v>
      </c>
      <c r="K93" s="198">
        <v>115.14</v>
      </c>
      <c r="L93" s="198">
        <v>-85.73</v>
      </c>
      <c r="M93" s="198">
        <v>2.48</v>
      </c>
      <c r="N93" s="198">
        <v>2.02</v>
      </c>
      <c r="O93" s="198">
        <v>1.43</v>
      </c>
      <c r="P93" s="198">
        <v>1.04</v>
      </c>
      <c r="Q93" s="198">
        <v>0.37</v>
      </c>
      <c r="R93" s="198">
        <v>0.31</v>
      </c>
      <c r="S93" s="198">
        <v>0.45</v>
      </c>
      <c r="T93" s="198">
        <v>0</v>
      </c>
      <c r="U93" s="198">
        <v>2.42</v>
      </c>
      <c r="V93" s="198">
        <v>0.3</v>
      </c>
      <c r="W93" s="198">
        <v>0.79</v>
      </c>
      <c r="X93" s="198">
        <v>2.52</v>
      </c>
      <c r="Y93" s="198">
        <v>511.74</v>
      </c>
      <c r="Z93" s="198">
        <v>4.62</v>
      </c>
      <c r="AA93" s="198">
        <v>1.3</v>
      </c>
      <c r="AB93" s="198">
        <v>0</v>
      </c>
      <c r="AC93" s="198">
        <v>21.33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54.32</v>
      </c>
      <c r="AJ93" s="198">
        <v>0</v>
      </c>
      <c r="AK93" s="198">
        <v>5.63</v>
      </c>
      <c r="AL93" s="198">
        <v>0</v>
      </c>
      <c r="AM93" s="198">
        <v>34.24</v>
      </c>
      <c r="AN93" s="198">
        <v>0</v>
      </c>
      <c r="AO93" s="198">
        <v>258.38</v>
      </c>
      <c r="AP93" s="198">
        <v>0</v>
      </c>
    </row>
    <row r="94" spans="1:42">
      <c r="A94" t="s">
        <v>136</v>
      </c>
      <c r="B94" s="198">
        <v>0</v>
      </c>
      <c r="C94" s="198">
        <v>18.77</v>
      </c>
      <c r="D94" s="198">
        <v>0</v>
      </c>
      <c r="E94" s="198">
        <v>0</v>
      </c>
      <c r="F94" s="198">
        <v>30.52</v>
      </c>
      <c r="G94" s="198">
        <v>0</v>
      </c>
      <c r="H94" s="198">
        <v>0</v>
      </c>
      <c r="I94" s="198">
        <v>39.229999999999997</v>
      </c>
      <c r="J94" s="198">
        <v>0</v>
      </c>
      <c r="K94" s="198">
        <v>157.26</v>
      </c>
      <c r="L94" s="198">
        <v>-85.73</v>
      </c>
      <c r="M94" s="198">
        <v>2.48</v>
      </c>
      <c r="N94" s="198">
        <v>2.02</v>
      </c>
      <c r="O94" s="198">
        <v>1.43</v>
      </c>
      <c r="P94" s="198">
        <v>1.05</v>
      </c>
      <c r="Q94" s="198">
        <v>0.37</v>
      </c>
      <c r="R94" s="198">
        <v>0.31</v>
      </c>
      <c r="S94" s="198">
        <v>0.45</v>
      </c>
      <c r="T94" s="198">
        <v>0</v>
      </c>
      <c r="U94" s="198">
        <v>2.42</v>
      </c>
      <c r="V94" s="198">
        <v>0.3</v>
      </c>
      <c r="W94" s="198">
        <v>0.79</v>
      </c>
      <c r="X94" s="198">
        <v>2.52</v>
      </c>
      <c r="Y94" s="198">
        <v>511.74</v>
      </c>
      <c r="Z94" s="198">
        <v>4.62</v>
      </c>
      <c r="AA94" s="198">
        <v>1.3</v>
      </c>
      <c r="AB94" s="198">
        <v>0</v>
      </c>
      <c r="AC94" s="198">
        <v>22.89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56.25</v>
      </c>
      <c r="AJ94" s="198">
        <v>0</v>
      </c>
      <c r="AK94" s="198">
        <v>0</v>
      </c>
      <c r="AL94" s="198">
        <v>0</v>
      </c>
      <c r="AM94" s="198">
        <v>34.24</v>
      </c>
      <c r="AN94" s="198">
        <v>0</v>
      </c>
      <c r="AO94" s="198">
        <v>258.38</v>
      </c>
      <c r="AP94" s="198">
        <v>0</v>
      </c>
    </row>
    <row r="95" spans="1:42">
      <c r="A95" t="s">
        <v>137</v>
      </c>
      <c r="B95" s="198">
        <v>0</v>
      </c>
      <c r="C95" s="198">
        <v>18.77</v>
      </c>
      <c r="D95" s="198">
        <v>0</v>
      </c>
      <c r="E95" s="198">
        <v>0</v>
      </c>
      <c r="F95" s="198">
        <v>30.52</v>
      </c>
      <c r="G95" s="198">
        <v>0</v>
      </c>
      <c r="H95" s="198">
        <v>0</v>
      </c>
      <c r="I95" s="198">
        <v>39.229999999999997</v>
      </c>
      <c r="J95" s="198">
        <v>0</v>
      </c>
      <c r="K95" s="198">
        <v>224.13</v>
      </c>
      <c r="L95" s="198">
        <v>-85.73</v>
      </c>
      <c r="M95" s="198">
        <v>2.48</v>
      </c>
      <c r="N95" s="198">
        <v>2.02</v>
      </c>
      <c r="O95" s="198">
        <v>1.43</v>
      </c>
      <c r="P95" s="198">
        <v>2.85</v>
      </c>
      <c r="Q95" s="198">
        <v>4.7699999999999996</v>
      </c>
      <c r="R95" s="198">
        <v>9.64</v>
      </c>
      <c r="S95" s="198">
        <v>0.45</v>
      </c>
      <c r="T95" s="198">
        <v>0</v>
      </c>
      <c r="U95" s="198">
        <v>2.42</v>
      </c>
      <c r="V95" s="198">
        <v>0.3</v>
      </c>
      <c r="W95" s="198">
        <v>15.58</v>
      </c>
      <c r="X95" s="198">
        <v>19.62</v>
      </c>
      <c r="Y95" s="198">
        <v>511.74</v>
      </c>
      <c r="Z95" s="198">
        <v>4.62</v>
      </c>
      <c r="AA95" s="198">
        <v>1.3</v>
      </c>
      <c r="AB95" s="198">
        <v>0</v>
      </c>
      <c r="AC95" s="198">
        <v>22.89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56.04</v>
      </c>
      <c r="AJ95" s="198">
        <v>0</v>
      </c>
      <c r="AK95" s="198">
        <v>0</v>
      </c>
      <c r="AL95" s="198">
        <v>0</v>
      </c>
      <c r="AM95" s="198">
        <v>34.24</v>
      </c>
      <c r="AN95" s="198">
        <v>0</v>
      </c>
      <c r="AO95" s="198">
        <v>258.38</v>
      </c>
      <c r="AP95" s="198">
        <v>0</v>
      </c>
    </row>
    <row r="96" spans="1:42">
      <c r="A96" t="s">
        <v>138</v>
      </c>
      <c r="B96" s="198">
        <v>0</v>
      </c>
      <c r="C96" s="198">
        <v>18.77</v>
      </c>
      <c r="D96" s="198">
        <v>0</v>
      </c>
      <c r="E96" s="198">
        <v>0</v>
      </c>
      <c r="F96" s="198">
        <v>30.52</v>
      </c>
      <c r="G96" s="198">
        <v>0</v>
      </c>
      <c r="H96" s="198">
        <v>0</v>
      </c>
      <c r="I96" s="198">
        <v>39.229999999999997</v>
      </c>
      <c r="J96" s="198">
        <v>0</v>
      </c>
      <c r="K96" s="198">
        <v>238.64</v>
      </c>
      <c r="L96" s="198">
        <v>-85.73</v>
      </c>
      <c r="M96" s="198">
        <v>2.48</v>
      </c>
      <c r="N96" s="198">
        <v>2.02</v>
      </c>
      <c r="O96" s="198">
        <v>1.43</v>
      </c>
      <c r="P96" s="198">
        <v>3.59</v>
      </c>
      <c r="Q96" s="198">
        <v>4.7699999999999996</v>
      </c>
      <c r="R96" s="198">
        <v>9.64</v>
      </c>
      <c r="S96" s="198">
        <v>5.59</v>
      </c>
      <c r="T96" s="198">
        <v>0</v>
      </c>
      <c r="U96" s="198">
        <v>2.42</v>
      </c>
      <c r="V96" s="198">
        <v>5.09</v>
      </c>
      <c r="W96" s="198">
        <v>15.58</v>
      </c>
      <c r="X96" s="198">
        <v>34.99</v>
      </c>
      <c r="Y96" s="198">
        <v>511.74</v>
      </c>
      <c r="Z96" s="198">
        <v>10.24</v>
      </c>
      <c r="AA96" s="198">
        <v>14.16</v>
      </c>
      <c r="AB96" s="198">
        <v>0</v>
      </c>
      <c r="AC96" s="198">
        <v>22.89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56.04</v>
      </c>
      <c r="AJ96" s="198">
        <v>0</v>
      </c>
      <c r="AK96" s="198">
        <v>13.62</v>
      </c>
      <c r="AL96" s="198">
        <v>0</v>
      </c>
      <c r="AM96" s="198">
        <v>34.24</v>
      </c>
      <c r="AN96" s="198">
        <v>0</v>
      </c>
      <c r="AO96" s="198">
        <v>258.38</v>
      </c>
      <c r="AP96" s="198">
        <v>0</v>
      </c>
    </row>
    <row r="97" spans="1:42">
      <c r="A97" t="s">
        <v>139</v>
      </c>
      <c r="B97" s="198">
        <v>0</v>
      </c>
      <c r="C97" s="198">
        <v>18.77</v>
      </c>
      <c r="D97" s="198">
        <v>0</v>
      </c>
      <c r="E97" s="198">
        <v>0</v>
      </c>
      <c r="F97" s="198">
        <v>30.52</v>
      </c>
      <c r="G97" s="198">
        <v>0</v>
      </c>
      <c r="H97" s="198">
        <v>0</v>
      </c>
      <c r="I97" s="198">
        <v>39.229999999999997</v>
      </c>
      <c r="J97" s="198">
        <v>0</v>
      </c>
      <c r="K97" s="198">
        <v>238.62</v>
      </c>
      <c r="L97" s="198">
        <v>-85.73</v>
      </c>
      <c r="M97" s="198">
        <v>2.48</v>
      </c>
      <c r="N97" s="198">
        <v>2.02</v>
      </c>
      <c r="O97" s="198">
        <v>1.43</v>
      </c>
      <c r="P97" s="198">
        <v>3.59</v>
      </c>
      <c r="Q97" s="198">
        <v>4.7699999999999996</v>
      </c>
      <c r="R97" s="198">
        <v>9.64</v>
      </c>
      <c r="S97" s="198">
        <v>5.59</v>
      </c>
      <c r="T97" s="198">
        <v>0</v>
      </c>
      <c r="U97" s="198">
        <v>2.42</v>
      </c>
      <c r="V97" s="198">
        <v>5.09</v>
      </c>
      <c r="W97" s="198">
        <v>15.58</v>
      </c>
      <c r="X97" s="198">
        <v>45.57</v>
      </c>
      <c r="Y97" s="198">
        <v>511.74</v>
      </c>
      <c r="Z97" s="198">
        <v>40.04</v>
      </c>
      <c r="AA97" s="198">
        <v>14.16</v>
      </c>
      <c r="AB97" s="198">
        <v>0</v>
      </c>
      <c r="AC97" s="198">
        <v>22.89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56.04</v>
      </c>
      <c r="AJ97" s="198">
        <v>0</v>
      </c>
      <c r="AK97" s="198">
        <v>23.62</v>
      </c>
      <c r="AL97" s="198">
        <v>0</v>
      </c>
      <c r="AM97" s="198">
        <v>34.24</v>
      </c>
      <c r="AN97" s="198">
        <v>0</v>
      </c>
      <c r="AO97" s="198">
        <v>258.38</v>
      </c>
      <c r="AP97" s="198">
        <v>0</v>
      </c>
    </row>
    <row r="98" spans="1:42">
      <c r="A98" t="s">
        <v>140</v>
      </c>
      <c r="B98" s="198">
        <v>0</v>
      </c>
      <c r="C98" s="198">
        <v>18.77</v>
      </c>
      <c r="D98" s="198">
        <v>0</v>
      </c>
      <c r="E98" s="198">
        <v>0</v>
      </c>
      <c r="F98" s="198">
        <v>30.52</v>
      </c>
      <c r="G98" s="198">
        <v>0</v>
      </c>
      <c r="H98" s="198">
        <v>0</v>
      </c>
      <c r="I98" s="198">
        <v>39.229999999999997</v>
      </c>
      <c r="J98" s="198">
        <v>0</v>
      </c>
      <c r="K98" s="198">
        <v>238.64</v>
      </c>
      <c r="L98" s="198">
        <v>-89.42</v>
      </c>
      <c r="M98" s="198">
        <v>2.48</v>
      </c>
      <c r="N98" s="198">
        <v>2.02</v>
      </c>
      <c r="O98" s="198">
        <v>1.43</v>
      </c>
      <c r="P98" s="198">
        <v>3.59</v>
      </c>
      <c r="Q98" s="198">
        <v>5</v>
      </c>
      <c r="R98" s="198">
        <v>9.64</v>
      </c>
      <c r="S98" s="198">
        <v>5.59</v>
      </c>
      <c r="T98" s="198">
        <v>0</v>
      </c>
      <c r="U98" s="198">
        <v>2.42</v>
      </c>
      <c r="V98" s="198">
        <v>5.09</v>
      </c>
      <c r="W98" s="198">
        <v>15.58</v>
      </c>
      <c r="X98" s="198">
        <v>45.57</v>
      </c>
      <c r="Y98" s="198">
        <v>511.74</v>
      </c>
      <c r="Z98" s="198">
        <v>40.04</v>
      </c>
      <c r="AA98" s="198">
        <v>14.16</v>
      </c>
      <c r="AB98" s="198">
        <v>0</v>
      </c>
      <c r="AC98" s="198">
        <v>22.89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56.04</v>
      </c>
      <c r="AJ98" s="198">
        <v>0</v>
      </c>
      <c r="AK98" s="198">
        <v>23.62</v>
      </c>
      <c r="AL98" s="198">
        <v>0</v>
      </c>
      <c r="AM98" s="198">
        <v>34.24</v>
      </c>
      <c r="AN98" s="198">
        <v>0</v>
      </c>
      <c r="AO98" s="198">
        <v>258.38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0.4479550000000001</v>
      </c>
      <c r="D99">
        <f t="shared" si="0"/>
        <v>0</v>
      </c>
      <c r="E99">
        <f t="shared" si="0"/>
        <v>0</v>
      </c>
      <c r="F99">
        <f t="shared" si="0"/>
        <v>0.73178999999999961</v>
      </c>
      <c r="G99">
        <f t="shared" si="0"/>
        <v>0</v>
      </c>
      <c r="H99">
        <f t="shared" si="0"/>
        <v>0</v>
      </c>
      <c r="I99">
        <f t="shared" si="0"/>
        <v>0.93935999999999942</v>
      </c>
      <c r="J99">
        <f t="shared" si="0"/>
        <v>0</v>
      </c>
      <c r="K99">
        <f t="shared" si="0"/>
        <v>2.153520000000003</v>
      </c>
      <c r="L99">
        <f t="shared" si="0"/>
        <v>-2.9311974999999988</v>
      </c>
      <c r="M99">
        <f t="shared" si="0"/>
        <v>0.3124425000000004</v>
      </c>
      <c r="N99">
        <f t="shared" si="0"/>
        <v>0.2167724999999997</v>
      </c>
      <c r="O99">
        <f t="shared" si="0"/>
        <v>0.16552499999999906</v>
      </c>
      <c r="P99">
        <f t="shared" si="0"/>
        <v>0.14424750000000033</v>
      </c>
      <c r="Q99">
        <f t="shared" si="0"/>
        <v>5.3612500000000014E-2</v>
      </c>
      <c r="R99">
        <f t="shared" si="0"/>
        <v>7.9277500000000153E-2</v>
      </c>
      <c r="S99">
        <f t="shared" si="0"/>
        <v>4.5939999999999835E-2</v>
      </c>
      <c r="T99">
        <f t="shared" si="0"/>
        <v>0</v>
      </c>
      <c r="U99">
        <f t="shared" si="0"/>
        <v>5.2384999999999911E-2</v>
      </c>
      <c r="V99">
        <f t="shared" si="0"/>
        <v>3.98150000000001E-2</v>
      </c>
      <c r="W99">
        <f t="shared" si="0"/>
        <v>0.12254250000000028</v>
      </c>
      <c r="X99">
        <f t="shared" si="0"/>
        <v>0.35269749999999978</v>
      </c>
      <c r="Y99">
        <f t="shared" si="0"/>
        <v>12.281759999999995</v>
      </c>
      <c r="Z99">
        <f t="shared" si="0"/>
        <v>0.34101499999999846</v>
      </c>
      <c r="AA99">
        <f t="shared" si="0"/>
        <v>0.11800500000000023</v>
      </c>
      <c r="AB99">
        <f t="shared" si="0"/>
        <v>0</v>
      </c>
      <c r="AC99">
        <f t="shared" si="0"/>
        <v>0.51816250000000008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4.2424999999999997E-3</v>
      </c>
      <c r="AI99">
        <f t="shared" si="0"/>
        <v>1.3272850000000005</v>
      </c>
      <c r="AJ99">
        <f t="shared" si="0"/>
        <v>0</v>
      </c>
      <c r="AK99">
        <f t="shared" si="0"/>
        <v>0.24924250000000037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10.83</v>
      </c>
      <c r="D3" s="198">
        <v>0</v>
      </c>
      <c r="E3" s="198">
        <v>0</v>
      </c>
      <c r="F3" s="198">
        <v>17.649999999999999</v>
      </c>
      <c r="G3" s="198">
        <v>0</v>
      </c>
      <c r="H3" s="198">
        <v>0</v>
      </c>
      <c r="I3" s="198">
        <v>22.83</v>
      </c>
      <c r="J3" s="198">
        <v>0</v>
      </c>
      <c r="K3" s="198">
        <v>85.72</v>
      </c>
      <c r="L3" s="198">
        <v>43.62</v>
      </c>
      <c r="M3" s="198">
        <v>0</v>
      </c>
      <c r="N3" s="198">
        <v>1.18</v>
      </c>
      <c r="O3" s="198">
        <v>0.98</v>
      </c>
      <c r="P3" s="198">
        <v>2.68</v>
      </c>
      <c r="Q3" s="198">
        <v>3.62</v>
      </c>
      <c r="R3" s="198">
        <v>5.37</v>
      </c>
      <c r="S3" s="198">
        <v>3.32</v>
      </c>
      <c r="T3" s="198">
        <v>0</v>
      </c>
      <c r="U3" s="198">
        <v>10.73</v>
      </c>
      <c r="V3" s="198">
        <v>4.6100000000000003</v>
      </c>
      <c r="W3" s="198">
        <v>0.46</v>
      </c>
      <c r="X3" s="198">
        <v>1.46</v>
      </c>
      <c r="Y3" s="198">
        <v>56.48</v>
      </c>
      <c r="Z3" s="198">
        <v>2.67</v>
      </c>
      <c r="AA3" s="198">
        <v>9.69</v>
      </c>
      <c r="AB3" s="198">
        <v>0</v>
      </c>
      <c r="AC3" s="198">
        <v>11.68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32.14</v>
      </c>
      <c r="AJ3" s="198">
        <v>0</v>
      </c>
      <c r="AK3" s="198">
        <v>0</v>
      </c>
      <c r="AL3" s="198">
        <v>0</v>
      </c>
      <c r="AM3" s="198">
        <v>17.16</v>
      </c>
      <c r="AN3" s="198">
        <v>0</v>
      </c>
      <c r="AO3" s="198">
        <v>126.36</v>
      </c>
      <c r="AP3" s="198">
        <v>0</v>
      </c>
    </row>
    <row r="4" spans="1:42">
      <c r="A4" t="s">
        <v>46</v>
      </c>
      <c r="B4" s="198">
        <v>0</v>
      </c>
      <c r="C4" s="198">
        <v>10.83</v>
      </c>
      <c r="D4" s="198">
        <v>0</v>
      </c>
      <c r="E4" s="198">
        <v>0</v>
      </c>
      <c r="F4" s="198">
        <v>17.649999999999999</v>
      </c>
      <c r="G4" s="198">
        <v>0</v>
      </c>
      <c r="H4" s="198">
        <v>0</v>
      </c>
      <c r="I4" s="198">
        <v>22.83</v>
      </c>
      <c r="J4" s="198">
        <v>0</v>
      </c>
      <c r="K4" s="198">
        <v>85.72</v>
      </c>
      <c r="L4" s="198">
        <v>43.62</v>
      </c>
      <c r="M4" s="198">
        <v>0</v>
      </c>
      <c r="N4" s="198">
        <v>1.18</v>
      </c>
      <c r="O4" s="198">
        <v>0.98</v>
      </c>
      <c r="P4" s="198">
        <v>2.68</v>
      </c>
      <c r="Q4" s="198">
        <v>3.62</v>
      </c>
      <c r="R4" s="198">
        <v>5.37</v>
      </c>
      <c r="S4" s="198">
        <v>3.32</v>
      </c>
      <c r="T4" s="198">
        <v>0</v>
      </c>
      <c r="U4" s="198">
        <v>10.73</v>
      </c>
      <c r="V4" s="198">
        <v>4.6100000000000003</v>
      </c>
      <c r="W4" s="198">
        <v>0.46</v>
      </c>
      <c r="X4" s="198">
        <v>1.46</v>
      </c>
      <c r="Y4" s="198">
        <v>56.48</v>
      </c>
      <c r="Z4" s="198">
        <v>2.67</v>
      </c>
      <c r="AA4" s="198">
        <v>9.69</v>
      </c>
      <c r="AB4" s="198">
        <v>0</v>
      </c>
      <c r="AC4" s="198">
        <v>11.68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32.14</v>
      </c>
      <c r="AJ4" s="198">
        <v>0</v>
      </c>
      <c r="AK4" s="198">
        <v>0</v>
      </c>
      <c r="AL4" s="198">
        <v>0</v>
      </c>
      <c r="AM4" s="198">
        <v>17.16</v>
      </c>
      <c r="AN4" s="198">
        <v>0</v>
      </c>
      <c r="AO4" s="198">
        <v>126.36</v>
      </c>
      <c r="AP4" s="198">
        <v>0</v>
      </c>
    </row>
    <row r="5" spans="1:42">
      <c r="A5" t="s">
        <v>47</v>
      </c>
      <c r="B5" s="198">
        <v>0</v>
      </c>
      <c r="C5" s="198">
        <v>10.83</v>
      </c>
      <c r="D5" s="198">
        <v>0</v>
      </c>
      <c r="E5" s="198">
        <v>0</v>
      </c>
      <c r="F5" s="198">
        <v>17.649999999999999</v>
      </c>
      <c r="G5" s="198">
        <v>0</v>
      </c>
      <c r="H5" s="198">
        <v>0</v>
      </c>
      <c r="I5" s="198">
        <v>22.83</v>
      </c>
      <c r="J5" s="198">
        <v>0</v>
      </c>
      <c r="K5" s="198">
        <v>85.72</v>
      </c>
      <c r="L5" s="198">
        <v>43.62</v>
      </c>
      <c r="M5" s="198">
        <v>0</v>
      </c>
      <c r="N5" s="198">
        <v>1.18</v>
      </c>
      <c r="O5" s="198">
        <v>0.98</v>
      </c>
      <c r="P5" s="198">
        <v>2.68</v>
      </c>
      <c r="Q5" s="198">
        <v>3.62</v>
      </c>
      <c r="R5" s="198">
        <v>5.37</v>
      </c>
      <c r="S5" s="198">
        <v>3.32</v>
      </c>
      <c r="T5" s="198">
        <v>0</v>
      </c>
      <c r="U5" s="198">
        <v>10.73</v>
      </c>
      <c r="V5" s="198">
        <v>4.6100000000000003</v>
      </c>
      <c r="W5" s="198">
        <v>0.46</v>
      </c>
      <c r="X5" s="198">
        <v>1.46</v>
      </c>
      <c r="Y5" s="198">
        <v>56.48</v>
      </c>
      <c r="Z5" s="198">
        <v>2.67</v>
      </c>
      <c r="AA5" s="198">
        <v>9.69</v>
      </c>
      <c r="AB5" s="198">
        <v>0</v>
      </c>
      <c r="AC5" s="198">
        <v>11.68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31.66</v>
      </c>
      <c r="AJ5" s="198">
        <v>0</v>
      </c>
      <c r="AK5" s="198">
        <v>0</v>
      </c>
      <c r="AL5" s="198">
        <v>0</v>
      </c>
      <c r="AM5" s="198">
        <v>17.16</v>
      </c>
      <c r="AN5" s="198">
        <v>0</v>
      </c>
      <c r="AO5" s="198">
        <v>126.36</v>
      </c>
      <c r="AP5" s="198">
        <v>0</v>
      </c>
    </row>
    <row r="6" spans="1:42">
      <c r="A6" t="s">
        <v>48</v>
      </c>
      <c r="B6" s="198">
        <v>0</v>
      </c>
      <c r="C6" s="198">
        <v>10.83</v>
      </c>
      <c r="D6" s="198">
        <v>0</v>
      </c>
      <c r="E6" s="198">
        <v>0</v>
      </c>
      <c r="F6" s="198">
        <v>17.649999999999999</v>
      </c>
      <c r="G6" s="198">
        <v>0</v>
      </c>
      <c r="H6" s="198">
        <v>0</v>
      </c>
      <c r="I6" s="198">
        <v>22.83</v>
      </c>
      <c r="J6" s="198">
        <v>0</v>
      </c>
      <c r="K6" s="198">
        <v>85.72</v>
      </c>
      <c r="L6" s="198">
        <v>43.62</v>
      </c>
      <c r="M6" s="198">
        <v>0</v>
      </c>
      <c r="N6" s="198">
        <v>1.18</v>
      </c>
      <c r="O6" s="198">
        <v>0</v>
      </c>
      <c r="P6" s="198">
        <v>2.68</v>
      </c>
      <c r="Q6" s="198">
        <v>3.62</v>
      </c>
      <c r="R6" s="198">
        <v>5.37</v>
      </c>
      <c r="S6" s="198">
        <v>3.32</v>
      </c>
      <c r="T6" s="198">
        <v>0</v>
      </c>
      <c r="U6" s="198">
        <v>10.73</v>
      </c>
      <c r="V6" s="198">
        <v>4.6100000000000003</v>
      </c>
      <c r="W6" s="198">
        <v>0.46</v>
      </c>
      <c r="X6" s="198">
        <v>1.46</v>
      </c>
      <c r="Y6" s="198">
        <v>56.48</v>
      </c>
      <c r="Z6" s="198">
        <v>2.67</v>
      </c>
      <c r="AA6" s="198">
        <v>9.69</v>
      </c>
      <c r="AB6" s="198">
        <v>0</v>
      </c>
      <c r="AC6" s="198">
        <v>11.68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32.619999999999997</v>
      </c>
      <c r="AJ6" s="198">
        <v>0</v>
      </c>
      <c r="AK6" s="198">
        <v>0</v>
      </c>
      <c r="AL6" s="198">
        <v>0</v>
      </c>
      <c r="AM6" s="198">
        <v>17.16</v>
      </c>
      <c r="AN6" s="198">
        <v>0</v>
      </c>
      <c r="AO6" s="198">
        <v>126.36</v>
      </c>
      <c r="AP6" s="198">
        <v>0</v>
      </c>
    </row>
    <row r="7" spans="1:42">
      <c r="A7" t="s">
        <v>49</v>
      </c>
      <c r="B7" s="198">
        <v>0</v>
      </c>
      <c r="C7" s="198">
        <v>10.83</v>
      </c>
      <c r="D7" s="198">
        <v>0</v>
      </c>
      <c r="E7" s="198">
        <v>0</v>
      </c>
      <c r="F7" s="198">
        <v>17.649999999999999</v>
      </c>
      <c r="G7" s="198">
        <v>0</v>
      </c>
      <c r="H7" s="198">
        <v>0</v>
      </c>
      <c r="I7" s="198">
        <v>22.83</v>
      </c>
      <c r="J7" s="198">
        <v>0</v>
      </c>
      <c r="K7" s="198">
        <v>85.72</v>
      </c>
      <c r="L7" s="198">
        <v>43.62</v>
      </c>
      <c r="M7" s="198">
        <v>0</v>
      </c>
      <c r="N7" s="198">
        <v>1.18</v>
      </c>
      <c r="O7" s="198">
        <v>0.98</v>
      </c>
      <c r="P7" s="198">
        <v>2.68</v>
      </c>
      <c r="Q7" s="198">
        <v>3.62</v>
      </c>
      <c r="R7" s="198">
        <v>5.37</v>
      </c>
      <c r="S7" s="198">
        <v>3.32</v>
      </c>
      <c r="T7" s="198">
        <v>0</v>
      </c>
      <c r="U7" s="198">
        <v>10.73</v>
      </c>
      <c r="V7" s="198">
        <v>4.6100000000000003</v>
      </c>
      <c r="W7" s="198">
        <v>0.46</v>
      </c>
      <c r="X7" s="198">
        <v>1.46</v>
      </c>
      <c r="Y7" s="198">
        <v>56.48</v>
      </c>
      <c r="Z7" s="198">
        <v>2.67</v>
      </c>
      <c r="AA7" s="198">
        <v>9.69</v>
      </c>
      <c r="AB7" s="198">
        <v>0</v>
      </c>
      <c r="AC7" s="198">
        <v>11.68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32.14</v>
      </c>
      <c r="AJ7" s="198">
        <v>0</v>
      </c>
      <c r="AK7" s="198">
        <v>0</v>
      </c>
      <c r="AL7" s="198">
        <v>0</v>
      </c>
      <c r="AM7" s="198">
        <v>17.16</v>
      </c>
      <c r="AN7" s="198">
        <v>0</v>
      </c>
      <c r="AO7" s="198">
        <v>126.36</v>
      </c>
      <c r="AP7" s="198">
        <v>0</v>
      </c>
    </row>
    <row r="8" spans="1:42">
      <c r="A8" t="s">
        <v>50</v>
      </c>
      <c r="B8" s="198">
        <v>0</v>
      </c>
      <c r="C8" s="198">
        <v>10.86</v>
      </c>
      <c r="D8" s="198">
        <v>0</v>
      </c>
      <c r="E8" s="198">
        <v>0</v>
      </c>
      <c r="F8" s="198">
        <v>17.649999999999999</v>
      </c>
      <c r="G8" s="198">
        <v>0</v>
      </c>
      <c r="H8" s="198">
        <v>0</v>
      </c>
      <c r="I8" s="198">
        <v>22.83</v>
      </c>
      <c r="J8" s="198">
        <v>0</v>
      </c>
      <c r="K8" s="198">
        <v>85.72</v>
      </c>
      <c r="L8" s="198">
        <v>43.62</v>
      </c>
      <c r="M8" s="198">
        <v>0</v>
      </c>
      <c r="N8" s="198">
        <v>1.18</v>
      </c>
      <c r="O8" s="198">
        <v>0.98</v>
      </c>
      <c r="P8" s="198">
        <v>2.68</v>
      </c>
      <c r="Q8" s="198">
        <v>3.62</v>
      </c>
      <c r="R8" s="198">
        <v>5.37</v>
      </c>
      <c r="S8" s="198">
        <v>3.32</v>
      </c>
      <c r="T8" s="198">
        <v>0</v>
      </c>
      <c r="U8" s="198">
        <v>10.73</v>
      </c>
      <c r="V8" s="198">
        <v>4.6100000000000003</v>
      </c>
      <c r="W8" s="198">
        <v>0.46</v>
      </c>
      <c r="X8" s="198">
        <v>1.46</v>
      </c>
      <c r="Y8" s="198">
        <v>56.48</v>
      </c>
      <c r="Z8" s="198">
        <v>2.67</v>
      </c>
      <c r="AA8" s="198">
        <v>9.69</v>
      </c>
      <c r="AB8" s="198">
        <v>0</v>
      </c>
      <c r="AC8" s="198">
        <v>11.68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32.14</v>
      </c>
      <c r="AJ8" s="198">
        <v>0</v>
      </c>
      <c r="AK8" s="198">
        <v>0</v>
      </c>
      <c r="AL8" s="198">
        <v>0</v>
      </c>
      <c r="AM8" s="198">
        <v>17.16</v>
      </c>
      <c r="AN8" s="198">
        <v>0</v>
      </c>
      <c r="AO8" s="198">
        <v>126.36</v>
      </c>
      <c r="AP8" s="198">
        <v>0</v>
      </c>
    </row>
    <row r="9" spans="1:42">
      <c r="A9" t="s">
        <v>51</v>
      </c>
      <c r="B9" s="198">
        <v>0</v>
      </c>
      <c r="C9" s="198">
        <v>10.86</v>
      </c>
      <c r="D9" s="198">
        <v>0</v>
      </c>
      <c r="E9" s="198">
        <v>0</v>
      </c>
      <c r="F9" s="198">
        <v>17.649999999999999</v>
      </c>
      <c r="G9" s="198">
        <v>0</v>
      </c>
      <c r="H9" s="198">
        <v>0</v>
      </c>
      <c r="I9" s="198">
        <v>22.83</v>
      </c>
      <c r="J9" s="198">
        <v>0</v>
      </c>
      <c r="K9" s="198">
        <v>85.72</v>
      </c>
      <c r="L9" s="198">
        <v>43.62</v>
      </c>
      <c r="M9" s="198">
        <v>0</v>
      </c>
      <c r="N9" s="198">
        <v>1.18</v>
      </c>
      <c r="O9" s="198">
        <v>0.98</v>
      </c>
      <c r="P9" s="198">
        <v>2.68</v>
      </c>
      <c r="Q9" s="198">
        <v>3.62</v>
      </c>
      <c r="R9" s="198">
        <v>5.37</v>
      </c>
      <c r="S9" s="198">
        <v>3.32</v>
      </c>
      <c r="T9" s="198">
        <v>0</v>
      </c>
      <c r="U9" s="198">
        <v>10.73</v>
      </c>
      <c r="V9" s="198">
        <v>4.6100000000000003</v>
      </c>
      <c r="W9" s="198">
        <v>0.46</v>
      </c>
      <c r="X9" s="198">
        <v>1.46</v>
      </c>
      <c r="Y9" s="198">
        <v>56.48</v>
      </c>
      <c r="Z9" s="198">
        <v>2.67</v>
      </c>
      <c r="AA9" s="198">
        <v>9.69</v>
      </c>
      <c r="AB9" s="198">
        <v>0</v>
      </c>
      <c r="AC9" s="198">
        <v>11.68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32.14</v>
      </c>
      <c r="AJ9" s="198">
        <v>0</v>
      </c>
      <c r="AK9" s="198">
        <v>0</v>
      </c>
      <c r="AL9" s="198">
        <v>0</v>
      </c>
      <c r="AM9" s="198">
        <v>17.16</v>
      </c>
      <c r="AN9" s="198">
        <v>0</v>
      </c>
      <c r="AO9" s="198">
        <v>126.36</v>
      </c>
      <c r="AP9" s="198">
        <v>0</v>
      </c>
    </row>
    <row r="10" spans="1:42">
      <c r="A10" t="s">
        <v>52</v>
      </c>
      <c r="B10" s="198">
        <v>0</v>
      </c>
      <c r="C10" s="198">
        <v>10.86</v>
      </c>
      <c r="D10" s="198">
        <v>0</v>
      </c>
      <c r="E10" s="198">
        <v>0</v>
      </c>
      <c r="F10" s="198">
        <v>17.649999999999999</v>
      </c>
      <c r="G10" s="198">
        <v>0</v>
      </c>
      <c r="H10" s="198">
        <v>0</v>
      </c>
      <c r="I10" s="198">
        <v>22.83</v>
      </c>
      <c r="J10" s="198">
        <v>0</v>
      </c>
      <c r="K10" s="198">
        <v>85.72</v>
      </c>
      <c r="L10" s="198">
        <v>43.62</v>
      </c>
      <c r="M10" s="198">
        <v>0</v>
      </c>
      <c r="N10" s="198">
        <v>1.18</v>
      </c>
      <c r="O10" s="198">
        <v>0.98</v>
      </c>
      <c r="P10" s="198">
        <v>2.68</v>
      </c>
      <c r="Q10" s="198">
        <v>3.62</v>
      </c>
      <c r="R10" s="198">
        <v>5.37</v>
      </c>
      <c r="S10" s="198">
        <v>3.32</v>
      </c>
      <c r="T10" s="198">
        <v>0</v>
      </c>
      <c r="U10" s="198">
        <v>10.73</v>
      </c>
      <c r="V10" s="198">
        <v>4.6100000000000003</v>
      </c>
      <c r="W10" s="198">
        <v>0.46</v>
      </c>
      <c r="X10" s="198">
        <v>1.46</v>
      </c>
      <c r="Y10" s="198">
        <v>56.48</v>
      </c>
      <c r="Z10" s="198">
        <v>2.67</v>
      </c>
      <c r="AA10" s="198">
        <v>9.69</v>
      </c>
      <c r="AB10" s="198">
        <v>0</v>
      </c>
      <c r="AC10" s="198">
        <v>11.68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32.14</v>
      </c>
      <c r="AJ10" s="198">
        <v>0</v>
      </c>
      <c r="AK10" s="198">
        <v>0</v>
      </c>
      <c r="AL10" s="198">
        <v>0</v>
      </c>
      <c r="AM10" s="198">
        <v>17.16</v>
      </c>
      <c r="AN10" s="198">
        <v>0</v>
      </c>
      <c r="AO10" s="198">
        <v>126.36</v>
      </c>
      <c r="AP10" s="198">
        <v>0</v>
      </c>
    </row>
    <row r="11" spans="1:42">
      <c r="A11" t="s">
        <v>53</v>
      </c>
      <c r="B11" s="198">
        <v>0</v>
      </c>
      <c r="C11" s="198">
        <v>10.86</v>
      </c>
      <c r="D11" s="198">
        <v>0</v>
      </c>
      <c r="E11" s="198">
        <v>0</v>
      </c>
      <c r="F11" s="198">
        <v>17.649999999999999</v>
      </c>
      <c r="G11" s="198">
        <v>0</v>
      </c>
      <c r="H11" s="198">
        <v>0</v>
      </c>
      <c r="I11" s="198">
        <v>22.83</v>
      </c>
      <c r="J11" s="198">
        <v>0</v>
      </c>
      <c r="K11" s="198">
        <v>85.72</v>
      </c>
      <c r="L11" s="198">
        <v>43.62</v>
      </c>
      <c r="M11" s="198">
        <v>0</v>
      </c>
      <c r="N11" s="198">
        <v>1.18</v>
      </c>
      <c r="O11" s="198">
        <v>0.98</v>
      </c>
      <c r="P11" s="198">
        <v>2.68</v>
      </c>
      <c r="Q11" s="198">
        <v>3.62</v>
      </c>
      <c r="R11" s="198">
        <v>5.37</v>
      </c>
      <c r="S11" s="198">
        <v>3.43</v>
      </c>
      <c r="T11" s="198">
        <v>0</v>
      </c>
      <c r="U11" s="198">
        <v>10.73</v>
      </c>
      <c r="V11" s="198">
        <v>4.6100000000000003</v>
      </c>
      <c r="W11" s="198">
        <v>11.79</v>
      </c>
      <c r="X11" s="198">
        <v>18.25</v>
      </c>
      <c r="Y11" s="198">
        <v>56.48</v>
      </c>
      <c r="Z11" s="198">
        <v>2.67</v>
      </c>
      <c r="AA11" s="198">
        <v>9.69</v>
      </c>
      <c r="AB11" s="198">
        <v>0</v>
      </c>
      <c r="AC11" s="198">
        <v>11.68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32.14</v>
      </c>
      <c r="AJ11" s="198">
        <v>0</v>
      </c>
      <c r="AK11" s="198">
        <v>0</v>
      </c>
      <c r="AL11" s="198">
        <v>0</v>
      </c>
      <c r="AM11" s="198">
        <v>17.16</v>
      </c>
      <c r="AN11" s="198">
        <v>0</v>
      </c>
      <c r="AO11" s="198">
        <v>126.36</v>
      </c>
      <c r="AP11" s="198">
        <v>0</v>
      </c>
    </row>
    <row r="12" spans="1:42">
      <c r="A12" t="s">
        <v>54</v>
      </c>
      <c r="B12" s="198">
        <v>0</v>
      </c>
      <c r="C12" s="198">
        <v>10.86</v>
      </c>
      <c r="D12" s="198">
        <v>0</v>
      </c>
      <c r="E12" s="198">
        <v>0</v>
      </c>
      <c r="F12" s="198">
        <v>17.649999999999999</v>
      </c>
      <c r="G12" s="198">
        <v>0</v>
      </c>
      <c r="H12" s="198">
        <v>0</v>
      </c>
      <c r="I12" s="198">
        <v>22.83</v>
      </c>
      <c r="J12" s="198">
        <v>0</v>
      </c>
      <c r="K12" s="198">
        <v>85.72</v>
      </c>
      <c r="L12" s="198">
        <v>43.62</v>
      </c>
      <c r="M12" s="198">
        <v>0</v>
      </c>
      <c r="N12" s="198">
        <v>1.18</v>
      </c>
      <c r="O12" s="198">
        <v>0.98</v>
      </c>
      <c r="P12" s="198">
        <v>2.68</v>
      </c>
      <c r="Q12" s="198">
        <v>3.62</v>
      </c>
      <c r="R12" s="198">
        <v>5.37</v>
      </c>
      <c r="S12" s="198">
        <v>3.43</v>
      </c>
      <c r="T12" s="198">
        <v>0</v>
      </c>
      <c r="U12" s="198">
        <v>10.73</v>
      </c>
      <c r="V12" s="198">
        <v>4.6100000000000003</v>
      </c>
      <c r="W12" s="198">
        <v>11.79</v>
      </c>
      <c r="X12" s="198">
        <v>18.25</v>
      </c>
      <c r="Y12" s="198">
        <v>56.48</v>
      </c>
      <c r="Z12" s="198">
        <v>2.67</v>
      </c>
      <c r="AA12" s="198">
        <v>9.69</v>
      </c>
      <c r="AB12" s="198">
        <v>0</v>
      </c>
      <c r="AC12" s="198">
        <v>11.68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31.66</v>
      </c>
      <c r="AJ12" s="198">
        <v>0</v>
      </c>
      <c r="AK12" s="198">
        <v>0</v>
      </c>
      <c r="AL12" s="198">
        <v>0</v>
      </c>
      <c r="AM12" s="198">
        <v>17.16</v>
      </c>
      <c r="AN12" s="198">
        <v>0</v>
      </c>
      <c r="AO12" s="198">
        <v>126.36</v>
      </c>
      <c r="AP12" s="198">
        <v>0</v>
      </c>
    </row>
    <row r="13" spans="1:42">
      <c r="A13" t="s">
        <v>55</v>
      </c>
      <c r="B13" s="198">
        <v>0</v>
      </c>
      <c r="C13" s="198">
        <v>10.86</v>
      </c>
      <c r="D13" s="198">
        <v>0</v>
      </c>
      <c r="E13" s="198">
        <v>0</v>
      </c>
      <c r="F13" s="198">
        <v>17.649999999999999</v>
      </c>
      <c r="G13" s="198">
        <v>0</v>
      </c>
      <c r="H13" s="198">
        <v>0</v>
      </c>
      <c r="I13" s="198">
        <v>22.83</v>
      </c>
      <c r="J13" s="198">
        <v>0</v>
      </c>
      <c r="K13" s="198">
        <v>85.72</v>
      </c>
      <c r="L13" s="198">
        <v>43.62</v>
      </c>
      <c r="M13" s="198">
        <v>0</v>
      </c>
      <c r="N13" s="198">
        <v>1.18</v>
      </c>
      <c r="O13" s="198">
        <v>0.98</v>
      </c>
      <c r="P13" s="198">
        <v>2.68</v>
      </c>
      <c r="Q13" s="198">
        <v>3.62</v>
      </c>
      <c r="R13" s="198">
        <v>5.37</v>
      </c>
      <c r="S13" s="198">
        <v>3.43</v>
      </c>
      <c r="T13" s="198">
        <v>0</v>
      </c>
      <c r="U13" s="198">
        <v>10.73</v>
      </c>
      <c r="V13" s="198">
        <v>4.6100000000000003</v>
      </c>
      <c r="W13" s="198">
        <v>11.79</v>
      </c>
      <c r="X13" s="198">
        <v>18.25</v>
      </c>
      <c r="Y13" s="198">
        <v>56.48</v>
      </c>
      <c r="Z13" s="198">
        <v>2.67</v>
      </c>
      <c r="AA13" s="198">
        <v>9.69</v>
      </c>
      <c r="AB13" s="198">
        <v>0</v>
      </c>
      <c r="AC13" s="198">
        <v>11.68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32.619999999999997</v>
      </c>
      <c r="AJ13" s="198">
        <v>0</v>
      </c>
      <c r="AK13" s="198">
        <v>0</v>
      </c>
      <c r="AL13" s="198">
        <v>0</v>
      </c>
      <c r="AM13" s="198">
        <v>17.16</v>
      </c>
      <c r="AN13" s="198">
        <v>0</v>
      </c>
      <c r="AO13" s="198">
        <v>126.36</v>
      </c>
      <c r="AP13" s="198">
        <v>0</v>
      </c>
    </row>
    <row r="14" spans="1:42">
      <c r="A14" t="s">
        <v>56</v>
      </c>
      <c r="B14" s="198">
        <v>0</v>
      </c>
      <c r="C14" s="198">
        <v>10.86</v>
      </c>
      <c r="D14" s="198">
        <v>0</v>
      </c>
      <c r="E14" s="198">
        <v>0</v>
      </c>
      <c r="F14" s="198">
        <v>17.649999999999999</v>
      </c>
      <c r="G14" s="198">
        <v>0</v>
      </c>
      <c r="H14" s="198">
        <v>0</v>
      </c>
      <c r="I14" s="198">
        <v>22.83</v>
      </c>
      <c r="J14" s="198">
        <v>0</v>
      </c>
      <c r="K14" s="198">
        <v>85.72</v>
      </c>
      <c r="L14" s="198">
        <v>43.62</v>
      </c>
      <c r="M14" s="198">
        <v>0</v>
      </c>
      <c r="N14" s="198">
        <v>1.18</v>
      </c>
      <c r="O14" s="198">
        <v>0.98</v>
      </c>
      <c r="P14" s="198">
        <v>2.68</v>
      </c>
      <c r="Q14" s="198">
        <v>3.62</v>
      </c>
      <c r="R14" s="198">
        <v>5.37</v>
      </c>
      <c r="S14" s="198">
        <v>3.43</v>
      </c>
      <c r="T14" s="198">
        <v>0</v>
      </c>
      <c r="U14" s="198">
        <v>10.73</v>
      </c>
      <c r="V14" s="198">
        <v>4.6100000000000003</v>
      </c>
      <c r="W14" s="198">
        <v>11.79</v>
      </c>
      <c r="X14" s="198">
        <v>23.05</v>
      </c>
      <c r="Y14" s="198">
        <v>56.48</v>
      </c>
      <c r="Z14" s="198">
        <v>2.67</v>
      </c>
      <c r="AA14" s="198">
        <v>9.69</v>
      </c>
      <c r="AB14" s="198">
        <v>0</v>
      </c>
      <c r="AC14" s="198">
        <v>11.68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32.14</v>
      </c>
      <c r="AJ14" s="198">
        <v>0</v>
      </c>
      <c r="AK14" s="198">
        <v>0</v>
      </c>
      <c r="AL14" s="198">
        <v>0</v>
      </c>
      <c r="AM14" s="198">
        <v>17.16</v>
      </c>
      <c r="AN14" s="198">
        <v>0</v>
      </c>
      <c r="AO14" s="198">
        <v>126.36</v>
      </c>
      <c r="AP14" s="198">
        <v>0</v>
      </c>
    </row>
    <row r="15" spans="1:42">
      <c r="A15" t="s">
        <v>57</v>
      </c>
      <c r="B15" s="198">
        <v>0</v>
      </c>
      <c r="C15" s="198">
        <v>10.86</v>
      </c>
      <c r="D15" s="198">
        <v>0</v>
      </c>
      <c r="E15" s="198">
        <v>0</v>
      </c>
      <c r="F15" s="198">
        <v>17.649999999999999</v>
      </c>
      <c r="G15" s="198">
        <v>0</v>
      </c>
      <c r="H15" s="198">
        <v>0</v>
      </c>
      <c r="I15" s="198">
        <v>22.83</v>
      </c>
      <c r="J15" s="198">
        <v>0</v>
      </c>
      <c r="K15" s="198">
        <v>85.72</v>
      </c>
      <c r="L15" s="198">
        <v>43.62</v>
      </c>
      <c r="M15" s="198">
        <v>0</v>
      </c>
      <c r="N15" s="198">
        <v>1.18</v>
      </c>
      <c r="O15" s="198">
        <v>0.98</v>
      </c>
      <c r="P15" s="198">
        <v>2.68</v>
      </c>
      <c r="Q15" s="198">
        <v>3.62</v>
      </c>
      <c r="R15" s="198">
        <v>5.37</v>
      </c>
      <c r="S15" s="198">
        <v>3.43</v>
      </c>
      <c r="T15" s="198">
        <v>0</v>
      </c>
      <c r="U15" s="198">
        <v>10.73</v>
      </c>
      <c r="V15" s="198">
        <v>4.6100000000000003</v>
      </c>
      <c r="W15" s="198">
        <v>11.79</v>
      </c>
      <c r="X15" s="198">
        <v>23.05</v>
      </c>
      <c r="Y15" s="198">
        <v>56.48</v>
      </c>
      <c r="Z15" s="198">
        <v>2.67</v>
      </c>
      <c r="AA15" s="198">
        <v>9.69</v>
      </c>
      <c r="AB15" s="198">
        <v>0</v>
      </c>
      <c r="AC15" s="198">
        <v>11.68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32.14</v>
      </c>
      <c r="AJ15" s="198">
        <v>0</v>
      </c>
      <c r="AK15" s="198">
        <v>0</v>
      </c>
      <c r="AL15" s="198">
        <v>0</v>
      </c>
      <c r="AM15" s="198">
        <v>17.16</v>
      </c>
      <c r="AN15" s="198">
        <v>0</v>
      </c>
      <c r="AO15" s="198">
        <v>126.36</v>
      </c>
      <c r="AP15" s="198">
        <v>0</v>
      </c>
    </row>
    <row r="16" spans="1:42">
      <c r="A16" t="s">
        <v>58</v>
      </c>
      <c r="B16" s="198">
        <v>0</v>
      </c>
      <c r="C16" s="198">
        <v>10.86</v>
      </c>
      <c r="D16" s="198">
        <v>0</v>
      </c>
      <c r="E16" s="198">
        <v>0</v>
      </c>
      <c r="F16" s="198">
        <v>17.649999999999999</v>
      </c>
      <c r="G16" s="198">
        <v>0</v>
      </c>
      <c r="H16" s="198">
        <v>0</v>
      </c>
      <c r="I16" s="198">
        <v>22.83</v>
      </c>
      <c r="J16" s="198">
        <v>0</v>
      </c>
      <c r="K16" s="198">
        <v>85.72</v>
      </c>
      <c r="L16" s="198">
        <v>43.62</v>
      </c>
      <c r="M16" s="198">
        <v>0</v>
      </c>
      <c r="N16" s="198">
        <v>1.18</v>
      </c>
      <c r="O16" s="198">
        <v>0.98</v>
      </c>
      <c r="P16" s="198">
        <v>2.68</v>
      </c>
      <c r="Q16" s="198">
        <v>3.62</v>
      </c>
      <c r="R16" s="198">
        <v>5.37</v>
      </c>
      <c r="S16" s="198">
        <v>3.43</v>
      </c>
      <c r="T16" s="198">
        <v>0</v>
      </c>
      <c r="U16" s="198">
        <v>10.73</v>
      </c>
      <c r="V16" s="198">
        <v>4.6100000000000003</v>
      </c>
      <c r="W16" s="198">
        <v>11.79</v>
      </c>
      <c r="X16" s="198">
        <v>23.05</v>
      </c>
      <c r="Y16" s="198">
        <v>56.48</v>
      </c>
      <c r="Z16" s="198">
        <v>2.67</v>
      </c>
      <c r="AA16" s="198">
        <v>9.69</v>
      </c>
      <c r="AB16" s="198">
        <v>0</v>
      </c>
      <c r="AC16" s="198">
        <v>11.68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32.14</v>
      </c>
      <c r="AJ16" s="198">
        <v>0</v>
      </c>
      <c r="AK16" s="198">
        <v>0</v>
      </c>
      <c r="AL16" s="198">
        <v>0</v>
      </c>
      <c r="AM16" s="198">
        <v>17.16</v>
      </c>
      <c r="AN16" s="198">
        <v>0</v>
      </c>
      <c r="AO16" s="198">
        <v>126.36</v>
      </c>
      <c r="AP16" s="198">
        <v>0</v>
      </c>
    </row>
    <row r="17" spans="1:42">
      <c r="A17" t="s">
        <v>59</v>
      </c>
      <c r="B17" s="198">
        <v>0</v>
      </c>
      <c r="C17" s="198">
        <v>10.86</v>
      </c>
      <c r="D17" s="198">
        <v>0</v>
      </c>
      <c r="E17" s="198">
        <v>0</v>
      </c>
      <c r="F17" s="198">
        <v>17.649999999999999</v>
      </c>
      <c r="G17" s="198">
        <v>0</v>
      </c>
      <c r="H17" s="198">
        <v>0</v>
      </c>
      <c r="I17" s="198">
        <v>22.83</v>
      </c>
      <c r="J17" s="198">
        <v>0</v>
      </c>
      <c r="K17" s="198">
        <v>85.72</v>
      </c>
      <c r="L17" s="198">
        <v>43.62</v>
      </c>
      <c r="M17" s="198">
        <v>0</v>
      </c>
      <c r="N17" s="198">
        <v>1.18</v>
      </c>
      <c r="O17" s="198">
        <v>0.98</v>
      </c>
      <c r="P17" s="198">
        <v>2.68</v>
      </c>
      <c r="Q17" s="198">
        <v>3.62</v>
      </c>
      <c r="R17" s="198">
        <v>5.37</v>
      </c>
      <c r="S17" s="198">
        <v>3.43</v>
      </c>
      <c r="T17" s="198">
        <v>0</v>
      </c>
      <c r="U17" s="198">
        <v>10.73</v>
      </c>
      <c r="V17" s="198">
        <v>4.6100000000000003</v>
      </c>
      <c r="W17" s="198">
        <v>11.79</v>
      </c>
      <c r="X17" s="198">
        <v>23.05</v>
      </c>
      <c r="Y17" s="198">
        <v>56.48</v>
      </c>
      <c r="Z17" s="198">
        <v>2.67</v>
      </c>
      <c r="AA17" s="198">
        <v>9.69</v>
      </c>
      <c r="AB17" s="198">
        <v>0</v>
      </c>
      <c r="AC17" s="198">
        <v>11.68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32.14</v>
      </c>
      <c r="AJ17" s="198">
        <v>0</v>
      </c>
      <c r="AK17" s="198">
        <v>0</v>
      </c>
      <c r="AL17" s="198">
        <v>0</v>
      </c>
      <c r="AM17" s="198">
        <v>17.16</v>
      </c>
      <c r="AN17" s="198">
        <v>0</v>
      </c>
      <c r="AO17" s="198">
        <v>126.36</v>
      </c>
      <c r="AP17" s="198">
        <v>0</v>
      </c>
    </row>
    <row r="18" spans="1:42">
      <c r="A18" t="s">
        <v>60</v>
      </c>
      <c r="B18" s="198">
        <v>0</v>
      </c>
      <c r="C18" s="198">
        <v>10.86</v>
      </c>
      <c r="D18" s="198">
        <v>0</v>
      </c>
      <c r="E18" s="198">
        <v>0</v>
      </c>
      <c r="F18" s="198">
        <v>17.649999999999999</v>
      </c>
      <c r="G18" s="198">
        <v>0</v>
      </c>
      <c r="H18" s="198">
        <v>0</v>
      </c>
      <c r="I18" s="198">
        <v>22.83</v>
      </c>
      <c r="J18" s="198">
        <v>0</v>
      </c>
      <c r="K18" s="198">
        <v>85.72</v>
      </c>
      <c r="L18" s="198">
        <v>43.62</v>
      </c>
      <c r="M18" s="198">
        <v>0</v>
      </c>
      <c r="N18" s="198">
        <v>1.18</v>
      </c>
      <c r="O18" s="198">
        <v>0.98</v>
      </c>
      <c r="P18" s="198">
        <v>2.68</v>
      </c>
      <c r="Q18" s="198">
        <v>3.62</v>
      </c>
      <c r="R18" s="198">
        <v>5.37</v>
      </c>
      <c r="S18" s="198">
        <v>3.43</v>
      </c>
      <c r="T18" s="198">
        <v>0</v>
      </c>
      <c r="U18" s="198">
        <v>10.73</v>
      </c>
      <c r="V18" s="198">
        <v>4.6100000000000003</v>
      </c>
      <c r="W18" s="198">
        <v>11.79</v>
      </c>
      <c r="X18" s="198">
        <v>23.05</v>
      </c>
      <c r="Y18" s="198">
        <v>56.48</v>
      </c>
      <c r="Z18" s="198">
        <v>2.67</v>
      </c>
      <c r="AA18" s="198">
        <v>9.69</v>
      </c>
      <c r="AB18" s="198">
        <v>0</v>
      </c>
      <c r="AC18" s="198">
        <v>11.68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32.14</v>
      </c>
      <c r="AJ18" s="198">
        <v>0</v>
      </c>
      <c r="AK18" s="198">
        <v>0</v>
      </c>
      <c r="AL18" s="198">
        <v>0</v>
      </c>
      <c r="AM18" s="198">
        <v>17.16</v>
      </c>
      <c r="AN18" s="198">
        <v>0</v>
      </c>
      <c r="AO18" s="198">
        <v>126.36</v>
      </c>
      <c r="AP18" s="198">
        <v>0</v>
      </c>
    </row>
    <row r="19" spans="1:42">
      <c r="A19" t="s">
        <v>61</v>
      </c>
      <c r="B19" s="198">
        <v>0</v>
      </c>
      <c r="C19" s="198">
        <v>10.86</v>
      </c>
      <c r="D19" s="198">
        <v>0</v>
      </c>
      <c r="E19" s="198">
        <v>0</v>
      </c>
      <c r="F19" s="198">
        <v>17.649999999999999</v>
      </c>
      <c r="G19" s="198">
        <v>0</v>
      </c>
      <c r="H19" s="198">
        <v>0</v>
      </c>
      <c r="I19" s="198">
        <v>22.83</v>
      </c>
      <c r="J19" s="198">
        <v>0</v>
      </c>
      <c r="K19" s="198">
        <v>85.72</v>
      </c>
      <c r="L19" s="198">
        <v>43.62</v>
      </c>
      <c r="M19" s="198">
        <v>0</v>
      </c>
      <c r="N19" s="198">
        <v>1.18</v>
      </c>
      <c r="O19" s="198">
        <v>0.98</v>
      </c>
      <c r="P19" s="198">
        <v>2.68</v>
      </c>
      <c r="Q19" s="198">
        <v>3.62</v>
      </c>
      <c r="R19" s="198">
        <v>5.37</v>
      </c>
      <c r="S19" s="198">
        <v>3.43</v>
      </c>
      <c r="T19" s="198">
        <v>0</v>
      </c>
      <c r="U19" s="198">
        <v>10.73</v>
      </c>
      <c r="V19" s="198">
        <v>4.6100000000000003</v>
      </c>
      <c r="W19" s="198">
        <v>11.79</v>
      </c>
      <c r="X19" s="198">
        <v>23.05</v>
      </c>
      <c r="Y19" s="198">
        <v>56.48</v>
      </c>
      <c r="Z19" s="198">
        <v>2.67</v>
      </c>
      <c r="AA19" s="198">
        <v>9.69</v>
      </c>
      <c r="AB19" s="198">
        <v>0</v>
      </c>
      <c r="AC19" s="198">
        <v>11.32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31.66</v>
      </c>
      <c r="AJ19" s="198">
        <v>0</v>
      </c>
      <c r="AK19" s="198">
        <v>0</v>
      </c>
      <c r="AL19" s="198">
        <v>0</v>
      </c>
      <c r="AM19" s="198">
        <v>17.16</v>
      </c>
      <c r="AN19" s="198">
        <v>0</v>
      </c>
      <c r="AO19" s="198">
        <v>126.36</v>
      </c>
      <c r="AP19" s="198">
        <v>0</v>
      </c>
    </row>
    <row r="20" spans="1:42">
      <c r="A20" t="s">
        <v>62</v>
      </c>
      <c r="B20" s="198">
        <v>0</v>
      </c>
      <c r="C20" s="198">
        <v>10.86</v>
      </c>
      <c r="D20" s="198">
        <v>0</v>
      </c>
      <c r="E20" s="198">
        <v>0</v>
      </c>
      <c r="F20" s="198">
        <v>17.649999999999999</v>
      </c>
      <c r="G20" s="198">
        <v>0</v>
      </c>
      <c r="H20" s="198">
        <v>0</v>
      </c>
      <c r="I20" s="198">
        <v>22.83</v>
      </c>
      <c r="J20" s="198">
        <v>0</v>
      </c>
      <c r="K20" s="198">
        <v>85.72</v>
      </c>
      <c r="L20" s="198">
        <v>43.62</v>
      </c>
      <c r="M20" s="198">
        <v>0</v>
      </c>
      <c r="N20" s="198">
        <v>1.18</v>
      </c>
      <c r="O20" s="198">
        <v>0.98</v>
      </c>
      <c r="P20" s="198">
        <v>2.68</v>
      </c>
      <c r="Q20" s="198">
        <v>3.62</v>
      </c>
      <c r="R20" s="198">
        <v>5.37</v>
      </c>
      <c r="S20" s="198">
        <v>3.43</v>
      </c>
      <c r="T20" s="198">
        <v>0</v>
      </c>
      <c r="U20" s="198">
        <v>10.73</v>
      </c>
      <c r="V20" s="198">
        <v>4.6100000000000003</v>
      </c>
      <c r="W20" s="198">
        <v>11.79</v>
      </c>
      <c r="X20" s="198">
        <v>23.05</v>
      </c>
      <c r="Y20" s="198">
        <v>56.48</v>
      </c>
      <c r="Z20" s="198">
        <v>2.67</v>
      </c>
      <c r="AA20" s="198">
        <v>9.69</v>
      </c>
      <c r="AB20" s="198">
        <v>0</v>
      </c>
      <c r="AC20" s="198">
        <v>11.32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32.619999999999997</v>
      </c>
      <c r="AJ20" s="198">
        <v>0</v>
      </c>
      <c r="AK20" s="198">
        <v>0</v>
      </c>
      <c r="AL20" s="198">
        <v>0</v>
      </c>
      <c r="AM20" s="198">
        <v>17.16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10.86</v>
      </c>
      <c r="D21" s="198">
        <v>0</v>
      </c>
      <c r="E21" s="198">
        <v>0</v>
      </c>
      <c r="F21" s="198">
        <v>17.649999999999999</v>
      </c>
      <c r="G21" s="198">
        <v>0</v>
      </c>
      <c r="H21" s="198">
        <v>0</v>
      </c>
      <c r="I21" s="198">
        <v>22.83</v>
      </c>
      <c r="J21" s="198">
        <v>0</v>
      </c>
      <c r="K21" s="198">
        <v>85.72</v>
      </c>
      <c r="L21" s="198">
        <v>43.62</v>
      </c>
      <c r="M21" s="198">
        <v>0</v>
      </c>
      <c r="N21" s="198">
        <v>1.18</v>
      </c>
      <c r="O21" s="198">
        <v>0.98</v>
      </c>
      <c r="P21" s="198">
        <v>2.68</v>
      </c>
      <c r="Q21" s="198">
        <v>3.62</v>
      </c>
      <c r="R21" s="198">
        <v>5.37</v>
      </c>
      <c r="S21" s="198">
        <v>3.32</v>
      </c>
      <c r="T21" s="198">
        <v>0</v>
      </c>
      <c r="U21" s="198">
        <v>10.73</v>
      </c>
      <c r="V21" s="198">
        <v>4.6100000000000003</v>
      </c>
      <c r="W21" s="198">
        <v>11.79</v>
      </c>
      <c r="X21" s="198">
        <v>23.05</v>
      </c>
      <c r="Y21" s="198">
        <v>56.48</v>
      </c>
      <c r="Z21" s="198">
        <v>2.67</v>
      </c>
      <c r="AA21" s="198">
        <v>9.69</v>
      </c>
      <c r="AB21" s="198">
        <v>0</v>
      </c>
      <c r="AC21" s="198">
        <v>11.32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32.14</v>
      </c>
      <c r="AJ21" s="198">
        <v>0</v>
      </c>
      <c r="AK21" s="198">
        <v>0</v>
      </c>
      <c r="AL21" s="198">
        <v>0</v>
      </c>
      <c r="AM21" s="198">
        <v>17.16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10.86</v>
      </c>
      <c r="D22" s="198">
        <v>0</v>
      </c>
      <c r="E22" s="198">
        <v>0</v>
      </c>
      <c r="F22" s="198">
        <v>17.649999999999999</v>
      </c>
      <c r="G22" s="198">
        <v>0</v>
      </c>
      <c r="H22" s="198">
        <v>0</v>
      </c>
      <c r="I22" s="198">
        <v>22.83</v>
      </c>
      <c r="J22" s="198">
        <v>0</v>
      </c>
      <c r="K22" s="198">
        <v>85.72</v>
      </c>
      <c r="L22" s="198">
        <v>43.62</v>
      </c>
      <c r="M22" s="198">
        <v>0</v>
      </c>
      <c r="N22" s="198">
        <v>1.18</v>
      </c>
      <c r="O22" s="198">
        <v>0.98</v>
      </c>
      <c r="P22" s="198">
        <v>2.68</v>
      </c>
      <c r="Q22" s="198">
        <v>3.62</v>
      </c>
      <c r="R22" s="198">
        <v>5.37</v>
      </c>
      <c r="S22" s="198">
        <v>3.32</v>
      </c>
      <c r="T22" s="198">
        <v>0</v>
      </c>
      <c r="U22" s="198">
        <v>10.73</v>
      </c>
      <c r="V22" s="198">
        <v>4.6100000000000003</v>
      </c>
      <c r="W22" s="198">
        <v>11.79</v>
      </c>
      <c r="X22" s="198">
        <v>23.05</v>
      </c>
      <c r="Y22" s="198">
        <v>56.48</v>
      </c>
      <c r="Z22" s="198">
        <v>2.67</v>
      </c>
      <c r="AA22" s="198">
        <v>9.69</v>
      </c>
      <c r="AB22" s="198">
        <v>0</v>
      </c>
      <c r="AC22" s="198">
        <v>11.32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32.14</v>
      </c>
      <c r="AJ22" s="198">
        <v>0</v>
      </c>
      <c r="AK22" s="198">
        <v>0</v>
      </c>
      <c r="AL22" s="198">
        <v>0</v>
      </c>
      <c r="AM22" s="198">
        <v>17.16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10.86</v>
      </c>
      <c r="D23" s="198">
        <v>0</v>
      </c>
      <c r="E23" s="198">
        <v>0</v>
      </c>
      <c r="F23" s="198">
        <v>17.649999999999999</v>
      </c>
      <c r="G23" s="198">
        <v>0</v>
      </c>
      <c r="H23" s="198">
        <v>0</v>
      </c>
      <c r="I23" s="198">
        <v>22.83</v>
      </c>
      <c r="J23" s="198">
        <v>0</v>
      </c>
      <c r="K23" s="198">
        <v>85.72</v>
      </c>
      <c r="L23" s="198">
        <v>43.62</v>
      </c>
      <c r="M23" s="198">
        <v>0</v>
      </c>
      <c r="N23" s="198">
        <v>1.18</v>
      </c>
      <c r="O23" s="198">
        <v>0.98</v>
      </c>
      <c r="P23" s="198">
        <v>2.68</v>
      </c>
      <c r="Q23" s="198">
        <v>3.62</v>
      </c>
      <c r="R23" s="198">
        <v>5.75</v>
      </c>
      <c r="S23" s="198">
        <v>3.47</v>
      </c>
      <c r="T23" s="198">
        <v>0</v>
      </c>
      <c r="U23" s="198">
        <v>10.73</v>
      </c>
      <c r="V23" s="198">
        <v>4.6100000000000003</v>
      </c>
      <c r="W23" s="198">
        <v>11.79</v>
      </c>
      <c r="X23" s="198">
        <v>23.05</v>
      </c>
      <c r="Y23" s="198">
        <v>56.48</v>
      </c>
      <c r="Z23" s="198">
        <v>2.67</v>
      </c>
      <c r="AA23" s="198">
        <v>9.69</v>
      </c>
      <c r="AB23" s="198">
        <v>0</v>
      </c>
      <c r="AC23" s="198">
        <v>11.32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32.14</v>
      </c>
      <c r="AJ23" s="198">
        <v>0</v>
      </c>
      <c r="AK23" s="198">
        <v>0</v>
      </c>
      <c r="AL23" s="198">
        <v>0</v>
      </c>
      <c r="AM23" s="198">
        <v>17.16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10.86</v>
      </c>
      <c r="D24" s="198">
        <v>0</v>
      </c>
      <c r="E24" s="198">
        <v>0</v>
      </c>
      <c r="F24" s="198">
        <v>17.649999999999999</v>
      </c>
      <c r="G24" s="198">
        <v>0</v>
      </c>
      <c r="H24" s="198">
        <v>0</v>
      </c>
      <c r="I24" s="198">
        <v>22.83</v>
      </c>
      <c r="J24" s="198">
        <v>0</v>
      </c>
      <c r="K24" s="198">
        <v>85.72</v>
      </c>
      <c r="L24" s="198">
        <v>43.62</v>
      </c>
      <c r="M24" s="198">
        <v>0</v>
      </c>
      <c r="N24" s="198">
        <v>1.85</v>
      </c>
      <c r="O24" s="198">
        <v>0.98</v>
      </c>
      <c r="P24" s="198">
        <v>2.68</v>
      </c>
      <c r="Q24" s="198">
        <v>3.62</v>
      </c>
      <c r="R24" s="198">
        <v>5.75</v>
      </c>
      <c r="S24" s="198">
        <v>3.47</v>
      </c>
      <c r="T24" s="198">
        <v>0</v>
      </c>
      <c r="U24" s="198">
        <v>10.73</v>
      </c>
      <c r="V24" s="198">
        <v>4.6100000000000003</v>
      </c>
      <c r="W24" s="198">
        <v>11.79</v>
      </c>
      <c r="X24" s="198">
        <v>23.05</v>
      </c>
      <c r="Y24" s="198">
        <v>56.48</v>
      </c>
      <c r="Z24" s="198">
        <v>2.67</v>
      </c>
      <c r="AA24" s="198">
        <v>9.69</v>
      </c>
      <c r="AB24" s="198">
        <v>0</v>
      </c>
      <c r="AC24" s="198">
        <v>11.32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32.14</v>
      </c>
      <c r="AJ24" s="198">
        <v>0</v>
      </c>
      <c r="AK24" s="198">
        <v>0</v>
      </c>
      <c r="AL24" s="198">
        <v>0</v>
      </c>
      <c r="AM24" s="198">
        <v>17.16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10.86</v>
      </c>
      <c r="D25" s="198">
        <v>0</v>
      </c>
      <c r="E25" s="198">
        <v>0</v>
      </c>
      <c r="F25" s="198">
        <v>17.649999999999999</v>
      </c>
      <c r="G25" s="198">
        <v>0</v>
      </c>
      <c r="H25" s="198">
        <v>0</v>
      </c>
      <c r="I25" s="198">
        <v>22.83</v>
      </c>
      <c r="J25" s="198">
        <v>0</v>
      </c>
      <c r="K25" s="198">
        <v>85.72</v>
      </c>
      <c r="L25" s="198">
        <v>38.619999999999997</v>
      </c>
      <c r="M25" s="198">
        <v>0</v>
      </c>
      <c r="N25" s="198">
        <v>1.18</v>
      </c>
      <c r="O25" s="198">
        <v>0.98</v>
      </c>
      <c r="P25" s="198">
        <v>1.62</v>
      </c>
      <c r="Q25" s="198">
        <v>3.62</v>
      </c>
      <c r="R25" s="198">
        <v>5.75</v>
      </c>
      <c r="S25" s="198">
        <v>3.47</v>
      </c>
      <c r="T25" s="198">
        <v>0</v>
      </c>
      <c r="U25" s="198">
        <v>10.73</v>
      </c>
      <c r="V25" s="198">
        <v>4.6100000000000003</v>
      </c>
      <c r="W25" s="198">
        <v>11.79</v>
      </c>
      <c r="X25" s="198">
        <v>23.05</v>
      </c>
      <c r="Y25" s="198">
        <v>56.48</v>
      </c>
      <c r="Z25" s="198">
        <v>2.67</v>
      </c>
      <c r="AA25" s="198">
        <v>9.69</v>
      </c>
      <c r="AB25" s="198">
        <v>0</v>
      </c>
      <c r="AC25" s="198">
        <v>11.32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32.14</v>
      </c>
      <c r="AJ25" s="198">
        <v>0</v>
      </c>
      <c r="AK25" s="198">
        <v>0</v>
      </c>
      <c r="AL25" s="198">
        <v>0</v>
      </c>
      <c r="AM25" s="198">
        <v>17.16</v>
      </c>
      <c r="AN25" s="198">
        <v>0</v>
      </c>
      <c r="AO25" s="198">
        <v>126.36</v>
      </c>
      <c r="AP25" s="198">
        <v>0</v>
      </c>
    </row>
    <row r="26" spans="1:42">
      <c r="A26" t="s">
        <v>68</v>
      </c>
      <c r="B26" s="198">
        <v>0</v>
      </c>
      <c r="C26" s="198">
        <v>10.86</v>
      </c>
      <c r="D26" s="198">
        <v>0</v>
      </c>
      <c r="E26" s="198">
        <v>0</v>
      </c>
      <c r="F26" s="198">
        <v>17.649999999999999</v>
      </c>
      <c r="G26" s="198">
        <v>0</v>
      </c>
      <c r="H26" s="198">
        <v>0</v>
      </c>
      <c r="I26" s="198">
        <v>22.83</v>
      </c>
      <c r="J26" s="198">
        <v>0</v>
      </c>
      <c r="K26" s="198">
        <v>86.58</v>
      </c>
      <c r="L26" s="198">
        <v>38.619999999999997</v>
      </c>
      <c r="M26" s="198">
        <v>0</v>
      </c>
      <c r="N26" s="198">
        <v>1.18</v>
      </c>
      <c r="O26" s="198">
        <v>0.98</v>
      </c>
      <c r="P26" s="198">
        <v>1.38</v>
      </c>
      <c r="Q26" s="198">
        <v>3.62</v>
      </c>
      <c r="R26" s="198">
        <v>5.97</v>
      </c>
      <c r="S26" s="198">
        <v>3.82</v>
      </c>
      <c r="T26" s="198">
        <v>0</v>
      </c>
      <c r="U26" s="198">
        <v>10.73</v>
      </c>
      <c r="V26" s="198">
        <v>4.6100000000000003</v>
      </c>
      <c r="W26" s="198">
        <v>11.79</v>
      </c>
      <c r="X26" s="198">
        <v>23.05</v>
      </c>
      <c r="Y26" s="198">
        <v>56.48</v>
      </c>
      <c r="Z26" s="198">
        <v>2.67</v>
      </c>
      <c r="AA26" s="198">
        <v>9.69</v>
      </c>
      <c r="AB26" s="198">
        <v>0</v>
      </c>
      <c r="AC26" s="198">
        <v>11.32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31.66</v>
      </c>
      <c r="AJ26" s="198">
        <v>0</v>
      </c>
      <c r="AK26" s="198">
        <v>0</v>
      </c>
      <c r="AL26" s="198">
        <v>0</v>
      </c>
      <c r="AM26" s="198">
        <v>17.16</v>
      </c>
      <c r="AN26" s="198">
        <v>0</v>
      </c>
      <c r="AO26" s="198">
        <v>126.36</v>
      </c>
      <c r="AP26" s="198">
        <v>0</v>
      </c>
    </row>
    <row r="27" spans="1:42">
      <c r="A27" t="s">
        <v>69</v>
      </c>
      <c r="B27" s="198">
        <v>0</v>
      </c>
      <c r="C27" s="198">
        <v>10.86</v>
      </c>
      <c r="D27" s="198">
        <v>0</v>
      </c>
      <c r="E27" s="198">
        <v>0</v>
      </c>
      <c r="F27" s="198">
        <v>17.649999999999999</v>
      </c>
      <c r="G27" s="198">
        <v>0</v>
      </c>
      <c r="H27" s="198">
        <v>0</v>
      </c>
      <c r="I27" s="198">
        <v>22.83</v>
      </c>
      <c r="J27" s="198">
        <v>0</v>
      </c>
      <c r="K27" s="198">
        <v>69.88</v>
      </c>
      <c r="L27" s="198">
        <v>38.619999999999997</v>
      </c>
      <c r="M27" s="198">
        <v>0</v>
      </c>
      <c r="N27" s="198">
        <v>1.18</v>
      </c>
      <c r="O27" s="198">
        <v>0.98</v>
      </c>
      <c r="P27" s="198">
        <v>2.63</v>
      </c>
      <c r="Q27" s="198">
        <v>0.44</v>
      </c>
      <c r="R27" s="198">
        <v>2.4300000000000002</v>
      </c>
      <c r="S27" s="198">
        <v>1.35</v>
      </c>
      <c r="T27" s="198">
        <v>0</v>
      </c>
      <c r="U27" s="198">
        <v>10.73</v>
      </c>
      <c r="V27" s="198">
        <v>0.18</v>
      </c>
      <c r="W27" s="198">
        <v>0.46</v>
      </c>
      <c r="X27" s="198">
        <v>1.46</v>
      </c>
      <c r="Y27" s="198">
        <v>56.48</v>
      </c>
      <c r="Z27" s="198">
        <v>2.67</v>
      </c>
      <c r="AA27" s="198">
        <v>0.75</v>
      </c>
      <c r="AB27" s="198">
        <v>0</v>
      </c>
      <c r="AC27" s="198">
        <v>11.32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31.82</v>
      </c>
      <c r="AJ27" s="198">
        <v>0</v>
      </c>
      <c r="AK27" s="198">
        <v>2.67</v>
      </c>
      <c r="AL27" s="198">
        <v>0</v>
      </c>
      <c r="AM27" s="198">
        <v>17.16</v>
      </c>
      <c r="AN27" s="198">
        <v>0</v>
      </c>
      <c r="AO27" s="198">
        <v>126.36</v>
      </c>
      <c r="AP27" s="198">
        <v>0</v>
      </c>
    </row>
    <row r="28" spans="1:42">
      <c r="A28" t="s">
        <v>70</v>
      </c>
      <c r="B28" s="198">
        <v>0</v>
      </c>
      <c r="C28" s="198">
        <v>10.86</v>
      </c>
      <c r="D28" s="198">
        <v>0</v>
      </c>
      <c r="E28" s="198">
        <v>0</v>
      </c>
      <c r="F28" s="198">
        <v>17.649999999999999</v>
      </c>
      <c r="G28" s="198">
        <v>0</v>
      </c>
      <c r="H28" s="198">
        <v>0</v>
      </c>
      <c r="I28" s="198">
        <v>22.83</v>
      </c>
      <c r="J28" s="198">
        <v>0</v>
      </c>
      <c r="K28" s="198">
        <v>88.14</v>
      </c>
      <c r="L28" s="198">
        <v>38.619999999999997</v>
      </c>
      <c r="M28" s="198">
        <v>0</v>
      </c>
      <c r="N28" s="198">
        <v>1.18</v>
      </c>
      <c r="O28" s="198">
        <v>0.98</v>
      </c>
      <c r="P28" s="198">
        <v>2.63</v>
      </c>
      <c r="Q28" s="198">
        <v>0.22</v>
      </c>
      <c r="R28" s="198">
        <v>0.71</v>
      </c>
      <c r="S28" s="198">
        <v>0.32</v>
      </c>
      <c r="T28" s="198">
        <v>0</v>
      </c>
      <c r="U28" s="198">
        <v>10.73</v>
      </c>
      <c r="V28" s="198">
        <v>0.18</v>
      </c>
      <c r="W28" s="198">
        <v>0.46</v>
      </c>
      <c r="X28" s="198">
        <v>1.46</v>
      </c>
      <c r="Y28" s="198">
        <v>56.48</v>
      </c>
      <c r="Z28" s="198">
        <v>2.67</v>
      </c>
      <c r="AA28" s="198">
        <v>0.75</v>
      </c>
      <c r="AB28" s="198">
        <v>0</v>
      </c>
      <c r="AC28" s="198">
        <v>11.32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31.34</v>
      </c>
      <c r="AJ28" s="198">
        <v>0</v>
      </c>
      <c r="AK28" s="198">
        <v>2.67</v>
      </c>
      <c r="AL28" s="198">
        <v>0</v>
      </c>
      <c r="AM28" s="198">
        <v>17.16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10.8</v>
      </c>
      <c r="D29" s="198">
        <v>0</v>
      </c>
      <c r="E29" s="198">
        <v>0</v>
      </c>
      <c r="F29" s="198">
        <v>17.649999999999999</v>
      </c>
      <c r="G29" s="198">
        <v>0</v>
      </c>
      <c r="H29" s="198">
        <v>0</v>
      </c>
      <c r="I29" s="198">
        <v>22.83</v>
      </c>
      <c r="J29" s="198">
        <v>0</v>
      </c>
      <c r="K29" s="198">
        <v>95.65</v>
      </c>
      <c r="L29" s="198">
        <v>38.619999999999997</v>
      </c>
      <c r="M29" s="198">
        <v>0</v>
      </c>
      <c r="N29" s="198">
        <v>1.18</v>
      </c>
      <c r="O29" s="198">
        <v>0.98</v>
      </c>
      <c r="P29" s="198">
        <v>2.57</v>
      </c>
      <c r="Q29" s="198">
        <v>0.22</v>
      </c>
      <c r="R29" s="198">
        <v>0.42</v>
      </c>
      <c r="S29" s="198">
        <v>0.26</v>
      </c>
      <c r="T29" s="198">
        <v>0</v>
      </c>
      <c r="U29" s="198">
        <v>10.73</v>
      </c>
      <c r="V29" s="198">
        <v>0.18</v>
      </c>
      <c r="W29" s="198">
        <v>0.46</v>
      </c>
      <c r="X29" s="198">
        <v>1.46</v>
      </c>
      <c r="Y29" s="198">
        <v>56.48</v>
      </c>
      <c r="Z29" s="198">
        <v>2.67</v>
      </c>
      <c r="AA29" s="198">
        <v>0.75</v>
      </c>
      <c r="AB29" s="198">
        <v>0</v>
      </c>
      <c r="AC29" s="198">
        <v>11.32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31.34</v>
      </c>
      <c r="AJ29" s="198">
        <v>0</v>
      </c>
      <c r="AK29" s="198">
        <v>1.91</v>
      </c>
      <c r="AL29" s="198">
        <v>0</v>
      </c>
      <c r="AM29" s="198">
        <v>17.16</v>
      </c>
      <c r="AN29" s="198">
        <v>0</v>
      </c>
      <c r="AO29" s="198">
        <v>126.36</v>
      </c>
      <c r="AP29" s="198">
        <v>0</v>
      </c>
    </row>
    <row r="30" spans="1:42">
      <c r="A30" t="s">
        <v>72</v>
      </c>
      <c r="B30" s="198">
        <v>0</v>
      </c>
      <c r="C30" s="198">
        <v>10.8</v>
      </c>
      <c r="D30" s="198">
        <v>0</v>
      </c>
      <c r="E30" s="198">
        <v>0</v>
      </c>
      <c r="F30" s="198">
        <v>17.649999999999999</v>
      </c>
      <c r="G30" s="198">
        <v>0</v>
      </c>
      <c r="H30" s="198">
        <v>0</v>
      </c>
      <c r="I30" s="198">
        <v>22.83</v>
      </c>
      <c r="J30" s="198">
        <v>0</v>
      </c>
      <c r="K30" s="198">
        <v>21.46</v>
      </c>
      <c r="L30" s="198">
        <v>0</v>
      </c>
      <c r="M30" s="198">
        <v>0</v>
      </c>
      <c r="N30" s="198">
        <v>1.18</v>
      </c>
      <c r="O30" s="198">
        <v>0.98</v>
      </c>
      <c r="P30" s="198">
        <v>2.5</v>
      </c>
      <c r="Q30" s="198">
        <v>0.22</v>
      </c>
      <c r="R30" s="198">
        <v>0.42</v>
      </c>
      <c r="S30" s="198">
        <v>0.26</v>
      </c>
      <c r="T30" s="198">
        <v>0</v>
      </c>
      <c r="U30" s="198">
        <v>10.73</v>
      </c>
      <c r="V30" s="198">
        <v>0.18</v>
      </c>
      <c r="W30" s="198">
        <v>0.46</v>
      </c>
      <c r="X30" s="198">
        <v>1.46</v>
      </c>
      <c r="Y30" s="198">
        <v>56.48</v>
      </c>
      <c r="Z30" s="198">
        <v>2.67</v>
      </c>
      <c r="AA30" s="198">
        <v>0.75</v>
      </c>
      <c r="AB30" s="198">
        <v>0</v>
      </c>
      <c r="AC30" s="198">
        <v>11.32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31.34</v>
      </c>
      <c r="AJ30" s="198">
        <v>0</v>
      </c>
      <c r="AK30" s="198">
        <v>1.91</v>
      </c>
      <c r="AL30" s="198">
        <v>0</v>
      </c>
      <c r="AM30" s="198">
        <v>17.16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10.8</v>
      </c>
      <c r="D31" s="198">
        <v>0</v>
      </c>
      <c r="E31" s="198">
        <v>0</v>
      </c>
      <c r="F31" s="198">
        <v>17.649999999999999</v>
      </c>
      <c r="G31" s="198">
        <v>0</v>
      </c>
      <c r="H31" s="198">
        <v>0</v>
      </c>
      <c r="I31" s="198">
        <v>22.83</v>
      </c>
      <c r="J31" s="198">
        <v>0</v>
      </c>
      <c r="K31" s="198">
        <v>6.45</v>
      </c>
      <c r="L31" s="198">
        <v>0</v>
      </c>
      <c r="M31" s="198">
        <v>0</v>
      </c>
      <c r="N31" s="198">
        <v>1.18</v>
      </c>
      <c r="O31" s="198">
        <v>0.98</v>
      </c>
      <c r="P31" s="198">
        <v>2.41</v>
      </c>
      <c r="Q31" s="198">
        <v>0.22</v>
      </c>
      <c r="R31" s="198">
        <v>0.42</v>
      </c>
      <c r="S31" s="198">
        <v>0.26</v>
      </c>
      <c r="T31" s="198">
        <v>0</v>
      </c>
      <c r="U31" s="198">
        <v>10.73</v>
      </c>
      <c r="V31" s="198">
        <v>0.18</v>
      </c>
      <c r="W31" s="198">
        <v>0.46</v>
      </c>
      <c r="X31" s="198">
        <v>1.46</v>
      </c>
      <c r="Y31" s="198">
        <v>56.48</v>
      </c>
      <c r="Z31" s="198">
        <v>2.67</v>
      </c>
      <c r="AA31" s="198">
        <v>0.75</v>
      </c>
      <c r="AB31" s="198">
        <v>0</v>
      </c>
      <c r="AC31" s="198">
        <v>11.32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31.34</v>
      </c>
      <c r="AJ31" s="198">
        <v>0</v>
      </c>
      <c r="AK31" s="198">
        <v>2.97</v>
      </c>
      <c r="AL31" s="198">
        <v>0</v>
      </c>
      <c r="AM31" s="198">
        <v>17.16</v>
      </c>
      <c r="AN31" s="198">
        <v>0</v>
      </c>
      <c r="AO31" s="198">
        <v>126.36</v>
      </c>
      <c r="AP31" s="198">
        <v>0</v>
      </c>
    </row>
    <row r="32" spans="1:42">
      <c r="A32" t="s">
        <v>74</v>
      </c>
      <c r="B32" s="198">
        <v>0</v>
      </c>
      <c r="C32" s="198">
        <v>10.8</v>
      </c>
      <c r="D32" s="198">
        <v>0</v>
      </c>
      <c r="E32" s="198">
        <v>0</v>
      </c>
      <c r="F32" s="198">
        <v>17.649999999999999</v>
      </c>
      <c r="G32" s="198">
        <v>0</v>
      </c>
      <c r="H32" s="198">
        <v>0</v>
      </c>
      <c r="I32" s="198">
        <v>22.83</v>
      </c>
      <c r="J32" s="198">
        <v>0</v>
      </c>
      <c r="K32" s="198">
        <v>6.45</v>
      </c>
      <c r="L32" s="198">
        <v>0</v>
      </c>
      <c r="M32" s="198">
        <v>0</v>
      </c>
      <c r="N32" s="198">
        <v>1.18</v>
      </c>
      <c r="O32" s="198">
        <v>0.98</v>
      </c>
      <c r="P32" s="198">
        <v>2.34</v>
      </c>
      <c r="Q32" s="198">
        <v>0.22</v>
      </c>
      <c r="R32" s="198">
        <v>0.42</v>
      </c>
      <c r="S32" s="198">
        <v>0.26</v>
      </c>
      <c r="T32" s="198">
        <v>0</v>
      </c>
      <c r="U32" s="198">
        <v>10.73</v>
      </c>
      <c r="V32" s="198">
        <v>0.18</v>
      </c>
      <c r="W32" s="198">
        <v>0.46</v>
      </c>
      <c r="X32" s="198">
        <v>1.46</v>
      </c>
      <c r="Y32" s="198">
        <v>56.48</v>
      </c>
      <c r="Z32" s="198">
        <v>2.67</v>
      </c>
      <c r="AA32" s="198">
        <v>0.75</v>
      </c>
      <c r="AB32" s="198">
        <v>0</v>
      </c>
      <c r="AC32" s="198">
        <v>11.32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31.34</v>
      </c>
      <c r="AJ32" s="198">
        <v>0</v>
      </c>
      <c r="AK32" s="198">
        <v>2.67</v>
      </c>
      <c r="AL32" s="198">
        <v>0</v>
      </c>
      <c r="AM32" s="198">
        <v>17.16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10.8</v>
      </c>
      <c r="D33" s="198">
        <v>0</v>
      </c>
      <c r="E33" s="198">
        <v>0</v>
      </c>
      <c r="F33" s="198">
        <v>17.649999999999999</v>
      </c>
      <c r="G33" s="198">
        <v>0</v>
      </c>
      <c r="H33" s="198">
        <v>0</v>
      </c>
      <c r="I33" s="198">
        <v>22.83</v>
      </c>
      <c r="J33" s="198">
        <v>0</v>
      </c>
      <c r="K33" s="198">
        <v>6.45</v>
      </c>
      <c r="L33" s="198">
        <v>0</v>
      </c>
      <c r="M33" s="198">
        <v>0</v>
      </c>
      <c r="N33" s="198">
        <v>1.18</v>
      </c>
      <c r="O33" s="198">
        <v>0.98</v>
      </c>
      <c r="P33" s="198">
        <v>2.34</v>
      </c>
      <c r="Q33" s="198">
        <v>0.22</v>
      </c>
      <c r="R33" s="198">
        <v>0.42</v>
      </c>
      <c r="S33" s="198">
        <v>0.26</v>
      </c>
      <c r="T33" s="198">
        <v>0</v>
      </c>
      <c r="U33" s="198">
        <v>10.73</v>
      </c>
      <c r="V33" s="198">
        <v>0.18</v>
      </c>
      <c r="W33" s="198">
        <v>0.46</v>
      </c>
      <c r="X33" s="198">
        <v>1.46</v>
      </c>
      <c r="Y33" s="198">
        <v>56.48</v>
      </c>
      <c r="Z33" s="198">
        <v>2.67</v>
      </c>
      <c r="AA33" s="198">
        <v>0.75</v>
      </c>
      <c r="AB33" s="198">
        <v>0</v>
      </c>
      <c r="AC33" s="198">
        <v>11.32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35.119999999999997</v>
      </c>
      <c r="AJ33" s="198">
        <v>0</v>
      </c>
      <c r="AK33" s="198">
        <v>3.11</v>
      </c>
      <c r="AL33" s="198">
        <v>0</v>
      </c>
      <c r="AM33" s="198">
        <v>17.16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10.8</v>
      </c>
      <c r="D34" s="198">
        <v>0</v>
      </c>
      <c r="E34" s="198">
        <v>0</v>
      </c>
      <c r="F34" s="198">
        <v>17.649999999999999</v>
      </c>
      <c r="G34" s="198">
        <v>0</v>
      </c>
      <c r="H34" s="198">
        <v>0</v>
      </c>
      <c r="I34" s="198">
        <v>22.83</v>
      </c>
      <c r="J34" s="198">
        <v>0</v>
      </c>
      <c r="K34" s="198">
        <v>6.45</v>
      </c>
      <c r="L34" s="198">
        <v>0</v>
      </c>
      <c r="M34" s="198">
        <v>0</v>
      </c>
      <c r="N34" s="198">
        <v>1.18</v>
      </c>
      <c r="O34" s="198">
        <v>0.98</v>
      </c>
      <c r="P34" s="198">
        <v>2.34</v>
      </c>
      <c r="Q34" s="198">
        <v>0.22</v>
      </c>
      <c r="R34" s="198">
        <v>0.42</v>
      </c>
      <c r="S34" s="198">
        <v>0.26</v>
      </c>
      <c r="T34" s="198">
        <v>0</v>
      </c>
      <c r="U34" s="198">
        <v>10.73</v>
      </c>
      <c r="V34" s="198">
        <v>0.18</v>
      </c>
      <c r="W34" s="198">
        <v>0.46</v>
      </c>
      <c r="X34" s="198">
        <v>1.46</v>
      </c>
      <c r="Y34" s="198">
        <v>56.48</v>
      </c>
      <c r="Z34" s="198">
        <v>2.67</v>
      </c>
      <c r="AA34" s="198">
        <v>0.75</v>
      </c>
      <c r="AB34" s="198">
        <v>0</v>
      </c>
      <c r="AC34" s="198">
        <v>11.32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36.42</v>
      </c>
      <c r="AJ34" s="198">
        <v>0</v>
      </c>
      <c r="AK34" s="198">
        <v>3.11</v>
      </c>
      <c r="AL34" s="198">
        <v>0</v>
      </c>
      <c r="AM34" s="198">
        <v>17.16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10.8</v>
      </c>
      <c r="D35" s="198">
        <v>0</v>
      </c>
      <c r="E35" s="198">
        <v>0</v>
      </c>
      <c r="F35" s="198">
        <v>17.649999999999999</v>
      </c>
      <c r="G35" s="198">
        <v>0</v>
      </c>
      <c r="H35" s="198">
        <v>0</v>
      </c>
      <c r="I35" s="198">
        <v>22.83</v>
      </c>
      <c r="J35" s="198">
        <v>0</v>
      </c>
      <c r="K35" s="198">
        <v>6.45</v>
      </c>
      <c r="L35" s="198">
        <v>0</v>
      </c>
      <c r="M35" s="198">
        <v>0</v>
      </c>
      <c r="N35" s="198">
        <v>1.18</v>
      </c>
      <c r="O35" s="198">
        <v>0.98</v>
      </c>
      <c r="P35" s="198">
        <v>2.34</v>
      </c>
      <c r="Q35" s="198">
        <v>0.22</v>
      </c>
      <c r="R35" s="198">
        <v>0.42</v>
      </c>
      <c r="S35" s="198">
        <v>0.26</v>
      </c>
      <c r="T35" s="198">
        <v>0</v>
      </c>
      <c r="U35" s="198">
        <v>10.73</v>
      </c>
      <c r="V35" s="198">
        <v>0.18</v>
      </c>
      <c r="W35" s="198">
        <v>0.46</v>
      </c>
      <c r="X35" s="198">
        <v>1.46</v>
      </c>
      <c r="Y35" s="198">
        <v>56.48</v>
      </c>
      <c r="Z35" s="198">
        <v>2.67</v>
      </c>
      <c r="AA35" s="198">
        <v>0.75</v>
      </c>
      <c r="AB35" s="198">
        <v>0</v>
      </c>
      <c r="AC35" s="198">
        <v>11.68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31.34</v>
      </c>
      <c r="AJ35" s="198">
        <v>0</v>
      </c>
      <c r="AK35" s="198">
        <v>2.52</v>
      </c>
      <c r="AL35" s="198">
        <v>0</v>
      </c>
      <c r="AM35" s="198">
        <v>17.16</v>
      </c>
      <c r="AN35" s="198">
        <v>0</v>
      </c>
      <c r="AO35" s="198">
        <v>129.47999999999999</v>
      </c>
      <c r="AP35" s="198">
        <v>0</v>
      </c>
    </row>
    <row r="36" spans="1:42">
      <c r="A36" t="s">
        <v>78</v>
      </c>
      <c r="B36" s="198">
        <v>0</v>
      </c>
      <c r="C36" s="198">
        <v>10.8</v>
      </c>
      <c r="D36" s="198">
        <v>0</v>
      </c>
      <c r="E36" s="198">
        <v>0</v>
      </c>
      <c r="F36" s="198">
        <v>17.649999999999999</v>
      </c>
      <c r="G36" s="198">
        <v>0</v>
      </c>
      <c r="H36" s="198">
        <v>0</v>
      </c>
      <c r="I36" s="198">
        <v>22.83</v>
      </c>
      <c r="J36" s="198">
        <v>0</v>
      </c>
      <c r="K36" s="198">
        <v>6.45</v>
      </c>
      <c r="L36" s="198">
        <v>0</v>
      </c>
      <c r="M36" s="198">
        <v>0</v>
      </c>
      <c r="N36" s="198">
        <v>1.18</v>
      </c>
      <c r="O36" s="198">
        <v>0.98</v>
      </c>
      <c r="P36" s="198">
        <v>2.34</v>
      </c>
      <c r="Q36" s="198">
        <v>0.22</v>
      </c>
      <c r="R36" s="198">
        <v>0.42</v>
      </c>
      <c r="S36" s="198">
        <v>0.26</v>
      </c>
      <c r="T36" s="198">
        <v>0</v>
      </c>
      <c r="U36" s="198">
        <v>10.73</v>
      </c>
      <c r="V36" s="198">
        <v>0.18</v>
      </c>
      <c r="W36" s="198">
        <v>0.46</v>
      </c>
      <c r="X36" s="198">
        <v>1.46</v>
      </c>
      <c r="Y36" s="198">
        <v>56.48</v>
      </c>
      <c r="Z36" s="198">
        <v>2.67</v>
      </c>
      <c r="AA36" s="198">
        <v>0.75</v>
      </c>
      <c r="AB36" s="198">
        <v>0</v>
      </c>
      <c r="AC36" s="198">
        <v>11.68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31.34</v>
      </c>
      <c r="AJ36" s="198">
        <v>0</v>
      </c>
      <c r="AK36" s="198">
        <v>2.82</v>
      </c>
      <c r="AL36" s="198">
        <v>0</v>
      </c>
      <c r="AM36" s="198">
        <v>17.16</v>
      </c>
      <c r="AN36" s="198">
        <v>0</v>
      </c>
      <c r="AO36" s="198">
        <v>129.47999999999999</v>
      </c>
      <c r="AP36" s="198">
        <v>0</v>
      </c>
    </row>
    <row r="37" spans="1:42">
      <c r="A37" t="s">
        <v>79</v>
      </c>
      <c r="B37" s="198">
        <v>0</v>
      </c>
      <c r="C37" s="198">
        <v>10.8</v>
      </c>
      <c r="D37" s="198">
        <v>0</v>
      </c>
      <c r="E37" s="198">
        <v>0</v>
      </c>
      <c r="F37" s="198">
        <v>17.649999999999999</v>
      </c>
      <c r="G37" s="198">
        <v>0</v>
      </c>
      <c r="H37" s="198">
        <v>0</v>
      </c>
      <c r="I37" s="198">
        <v>22.83</v>
      </c>
      <c r="J37" s="198">
        <v>0</v>
      </c>
      <c r="K37" s="198">
        <v>6.45</v>
      </c>
      <c r="L37" s="198">
        <v>0</v>
      </c>
      <c r="M37" s="198">
        <v>0</v>
      </c>
      <c r="N37" s="198">
        <v>1.18</v>
      </c>
      <c r="O37" s="198">
        <v>0.98</v>
      </c>
      <c r="P37" s="198">
        <v>2.34</v>
      </c>
      <c r="Q37" s="198">
        <v>3.01</v>
      </c>
      <c r="R37" s="198">
        <v>0.42</v>
      </c>
      <c r="S37" s="198">
        <v>0.26</v>
      </c>
      <c r="T37" s="198">
        <v>0</v>
      </c>
      <c r="U37" s="198">
        <v>10.73</v>
      </c>
      <c r="V37" s="198">
        <v>0.18</v>
      </c>
      <c r="W37" s="198">
        <v>0.46</v>
      </c>
      <c r="X37" s="198">
        <v>1.46</v>
      </c>
      <c r="Y37" s="198">
        <v>56.48</v>
      </c>
      <c r="Z37" s="198">
        <v>2.67</v>
      </c>
      <c r="AA37" s="198">
        <v>0.75</v>
      </c>
      <c r="AB37" s="198">
        <v>0</v>
      </c>
      <c r="AC37" s="198">
        <v>11.68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31.34</v>
      </c>
      <c r="AJ37" s="198">
        <v>0</v>
      </c>
      <c r="AK37" s="198">
        <v>3.12</v>
      </c>
      <c r="AL37" s="198">
        <v>0</v>
      </c>
      <c r="AM37" s="198">
        <v>17.16</v>
      </c>
      <c r="AN37" s="198">
        <v>0</v>
      </c>
      <c r="AO37" s="198">
        <v>129.47999999999999</v>
      </c>
      <c r="AP37" s="198">
        <v>0</v>
      </c>
    </row>
    <row r="38" spans="1:42">
      <c r="A38" t="s">
        <v>80</v>
      </c>
      <c r="B38" s="198">
        <v>0</v>
      </c>
      <c r="C38" s="198">
        <v>10.8</v>
      </c>
      <c r="D38" s="198">
        <v>0</v>
      </c>
      <c r="E38" s="198">
        <v>0</v>
      </c>
      <c r="F38" s="198">
        <v>17.649999999999999</v>
      </c>
      <c r="G38" s="198">
        <v>0</v>
      </c>
      <c r="H38" s="198">
        <v>0</v>
      </c>
      <c r="I38" s="198">
        <v>22.83</v>
      </c>
      <c r="J38" s="198">
        <v>0</v>
      </c>
      <c r="K38" s="198">
        <v>6.45</v>
      </c>
      <c r="L38" s="198">
        <v>0</v>
      </c>
      <c r="M38" s="198">
        <v>0</v>
      </c>
      <c r="N38" s="198">
        <v>1.18</v>
      </c>
      <c r="O38" s="198">
        <v>0.98</v>
      </c>
      <c r="P38" s="198">
        <v>2.34</v>
      </c>
      <c r="Q38" s="198">
        <v>3.01</v>
      </c>
      <c r="R38" s="198">
        <v>0.42</v>
      </c>
      <c r="S38" s="198">
        <v>0.26</v>
      </c>
      <c r="T38" s="198">
        <v>0</v>
      </c>
      <c r="U38" s="198">
        <v>10.73</v>
      </c>
      <c r="V38" s="198">
        <v>0.18</v>
      </c>
      <c r="W38" s="198">
        <v>0.46</v>
      </c>
      <c r="X38" s="198">
        <v>1.46</v>
      </c>
      <c r="Y38" s="198">
        <v>56.48</v>
      </c>
      <c r="Z38" s="198">
        <v>2.67</v>
      </c>
      <c r="AA38" s="198">
        <v>0.75</v>
      </c>
      <c r="AB38" s="198">
        <v>0</v>
      </c>
      <c r="AC38" s="198">
        <v>11.68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31.34</v>
      </c>
      <c r="AJ38" s="198">
        <v>0</v>
      </c>
      <c r="AK38" s="198">
        <v>2.82</v>
      </c>
      <c r="AL38" s="198">
        <v>0</v>
      </c>
      <c r="AM38" s="198">
        <v>17.16</v>
      </c>
      <c r="AN38" s="198">
        <v>0</v>
      </c>
      <c r="AO38" s="198">
        <v>129.47999999999999</v>
      </c>
      <c r="AP38" s="198">
        <v>0</v>
      </c>
    </row>
    <row r="39" spans="1:42">
      <c r="A39" t="s">
        <v>81</v>
      </c>
      <c r="B39" s="198">
        <v>0</v>
      </c>
      <c r="C39" s="198">
        <v>10.8</v>
      </c>
      <c r="D39" s="198">
        <v>0</v>
      </c>
      <c r="E39" s="198">
        <v>0</v>
      </c>
      <c r="F39" s="198">
        <v>17.649999999999999</v>
      </c>
      <c r="G39" s="198">
        <v>0</v>
      </c>
      <c r="H39" s="198">
        <v>0</v>
      </c>
      <c r="I39" s="198">
        <v>22.55</v>
      </c>
      <c r="J39" s="198">
        <v>0</v>
      </c>
      <c r="K39" s="198">
        <v>6.45</v>
      </c>
      <c r="L39" s="198">
        <v>0</v>
      </c>
      <c r="M39" s="198">
        <v>0</v>
      </c>
      <c r="N39" s="198">
        <v>1.18</v>
      </c>
      <c r="O39" s="198">
        <v>0.98</v>
      </c>
      <c r="P39" s="198">
        <v>2.34</v>
      </c>
      <c r="Q39" s="198">
        <v>2.88</v>
      </c>
      <c r="R39" s="198">
        <v>0.42</v>
      </c>
      <c r="S39" s="198">
        <v>0.26</v>
      </c>
      <c r="T39" s="198">
        <v>0</v>
      </c>
      <c r="U39" s="198">
        <v>10.73</v>
      </c>
      <c r="V39" s="198">
        <v>0.18</v>
      </c>
      <c r="W39" s="198">
        <v>0.46</v>
      </c>
      <c r="X39" s="198">
        <v>1.46</v>
      </c>
      <c r="Y39" s="198">
        <v>56.48</v>
      </c>
      <c r="Z39" s="198">
        <v>2.67</v>
      </c>
      <c r="AA39" s="198">
        <v>0.75</v>
      </c>
      <c r="AB39" s="198">
        <v>0</v>
      </c>
      <c r="AC39" s="198">
        <v>11.68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31.34</v>
      </c>
      <c r="AJ39" s="198">
        <v>0</v>
      </c>
      <c r="AK39" s="198">
        <v>3.11</v>
      </c>
      <c r="AL39" s="198">
        <v>0</v>
      </c>
      <c r="AM39" s="198">
        <v>17.16</v>
      </c>
      <c r="AN39" s="198">
        <v>0</v>
      </c>
      <c r="AO39" s="198">
        <v>129.47999999999999</v>
      </c>
      <c r="AP39" s="198">
        <v>0</v>
      </c>
    </row>
    <row r="40" spans="1:42">
      <c r="A40" t="s">
        <v>82</v>
      </c>
      <c r="B40" s="198">
        <v>0</v>
      </c>
      <c r="C40" s="198">
        <v>10.8</v>
      </c>
      <c r="D40" s="198">
        <v>0</v>
      </c>
      <c r="E40" s="198">
        <v>0</v>
      </c>
      <c r="F40" s="198">
        <v>17.649999999999999</v>
      </c>
      <c r="G40" s="198">
        <v>0</v>
      </c>
      <c r="H40" s="198">
        <v>0</v>
      </c>
      <c r="I40" s="198">
        <v>22.55</v>
      </c>
      <c r="J40" s="198">
        <v>0</v>
      </c>
      <c r="K40" s="198">
        <v>6.45</v>
      </c>
      <c r="L40" s="198">
        <v>0</v>
      </c>
      <c r="M40" s="198">
        <v>0</v>
      </c>
      <c r="N40" s="198">
        <v>1.18</v>
      </c>
      <c r="O40" s="198">
        <v>0.98</v>
      </c>
      <c r="P40" s="198">
        <v>2.34</v>
      </c>
      <c r="Q40" s="198">
        <v>2.88</v>
      </c>
      <c r="R40" s="198">
        <v>0.42</v>
      </c>
      <c r="S40" s="198">
        <v>0.26</v>
      </c>
      <c r="T40" s="198">
        <v>0</v>
      </c>
      <c r="U40" s="198">
        <v>10.73</v>
      </c>
      <c r="V40" s="198">
        <v>0.18</v>
      </c>
      <c r="W40" s="198">
        <v>0.46</v>
      </c>
      <c r="X40" s="198">
        <v>1.46</v>
      </c>
      <c r="Y40" s="198">
        <v>56.48</v>
      </c>
      <c r="Z40" s="198">
        <v>2.67</v>
      </c>
      <c r="AA40" s="198">
        <v>0.75</v>
      </c>
      <c r="AB40" s="198">
        <v>0</v>
      </c>
      <c r="AC40" s="198">
        <v>11.67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30.85</v>
      </c>
      <c r="AJ40" s="198">
        <v>0</v>
      </c>
      <c r="AK40" s="198">
        <v>3.12</v>
      </c>
      <c r="AL40" s="198">
        <v>0</v>
      </c>
      <c r="AM40" s="198">
        <v>17.16</v>
      </c>
      <c r="AN40" s="198">
        <v>0</v>
      </c>
      <c r="AO40" s="198">
        <v>129.47999999999999</v>
      </c>
      <c r="AP40" s="198">
        <v>0</v>
      </c>
    </row>
    <row r="41" spans="1:42">
      <c r="A41" t="s">
        <v>83</v>
      </c>
      <c r="B41" s="198">
        <v>0</v>
      </c>
      <c r="C41" s="198">
        <v>10.77</v>
      </c>
      <c r="D41" s="198">
        <v>0</v>
      </c>
      <c r="E41" s="198">
        <v>0</v>
      </c>
      <c r="F41" s="198">
        <v>17.649999999999999</v>
      </c>
      <c r="G41" s="198">
        <v>0</v>
      </c>
      <c r="H41" s="198">
        <v>0</v>
      </c>
      <c r="I41" s="198">
        <v>22.55</v>
      </c>
      <c r="J41" s="198">
        <v>0</v>
      </c>
      <c r="K41" s="198">
        <v>6.45</v>
      </c>
      <c r="L41" s="198">
        <v>0</v>
      </c>
      <c r="M41" s="198">
        <v>0</v>
      </c>
      <c r="N41" s="198">
        <v>1.18</v>
      </c>
      <c r="O41" s="198">
        <v>0.98</v>
      </c>
      <c r="P41" s="198">
        <v>2.31</v>
      </c>
      <c r="Q41" s="198">
        <v>2.88</v>
      </c>
      <c r="R41" s="198">
        <v>0.42</v>
      </c>
      <c r="S41" s="198">
        <v>0.26</v>
      </c>
      <c r="T41" s="198">
        <v>0</v>
      </c>
      <c r="U41" s="198">
        <v>10.73</v>
      </c>
      <c r="V41" s="198">
        <v>0.18</v>
      </c>
      <c r="W41" s="198">
        <v>0.46</v>
      </c>
      <c r="X41" s="198">
        <v>1.46</v>
      </c>
      <c r="Y41" s="198">
        <v>56.48</v>
      </c>
      <c r="Z41" s="198">
        <v>2.67</v>
      </c>
      <c r="AA41" s="198">
        <v>0.75</v>
      </c>
      <c r="AB41" s="198">
        <v>0</v>
      </c>
      <c r="AC41" s="198">
        <v>11.67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31.82</v>
      </c>
      <c r="AJ41" s="198">
        <v>0</v>
      </c>
      <c r="AK41" s="198">
        <v>3.12</v>
      </c>
      <c r="AL41" s="198">
        <v>0</v>
      </c>
      <c r="AM41" s="198">
        <v>17.16</v>
      </c>
      <c r="AN41" s="198">
        <v>0</v>
      </c>
      <c r="AO41" s="198">
        <v>129.47999999999999</v>
      </c>
      <c r="AP41" s="198">
        <v>0</v>
      </c>
    </row>
    <row r="42" spans="1:42">
      <c r="A42" t="s">
        <v>84</v>
      </c>
      <c r="B42" s="198">
        <v>0</v>
      </c>
      <c r="C42" s="198">
        <v>10.77</v>
      </c>
      <c r="D42" s="198">
        <v>0</v>
      </c>
      <c r="E42" s="198">
        <v>0</v>
      </c>
      <c r="F42" s="198">
        <v>17.649999999999999</v>
      </c>
      <c r="G42" s="198">
        <v>0</v>
      </c>
      <c r="H42" s="198">
        <v>0</v>
      </c>
      <c r="I42" s="198">
        <v>22.55</v>
      </c>
      <c r="J42" s="198">
        <v>0</v>
      </c>
      <c r="K42" s="198">
        <v>6.45</v>
      </c>
      <c r="L42" s="198">
        <v>0</v>
      </c>
      <c r="M42" s="198">
        <v>0</v>
      </c>
      <c r="N42" s="198">
        <v>1.18</v>
      </c>
      <c r="O42" s="198">
        <v>0.98</v>
      </c>
      <c r="P42" s="198">
        <v>2.31</v>
      </c>
      <c r="Q42" s="198">
        <v>2.88</v>
      </c>
      <c r="R42" s="198">
        <v>0.42</v>
      </c>
      <c r="S42" s="198">
        <v>0.26</v>
      </c>
      <c r="T42" s="198">
        <v>0</v>
      </c>
      <c r="U42" s="198">
        <v>10.73</v>
      </c>
      <c r="V42" s="198">
        <v>0.18</v>
      </c>
      <c r="W42" s="198">
        <v>0.46</v>
      </c>
      <c r="X42" s="198">
        <v>1.46</v>
      </c>
      <c r="Y42" s="198">
        <v>56.48</v>
      </c>
      <c r="Z42" s="198">
        <v>2.67</v>
      </c>
      <c r="AA42" s="198">
        <v>0.75</v>
      </c>
      <c r="AB42" s="198">
        <v>0</v>
      </c>
      <c r="AC42" s="198">
        <v>11.67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31.34</v>
      </c>
      <c r="AJ42" s="198">
        <v>0</v>
      </c>
      <c r="AK42" s="198">
        <v>3.12</v>
      </c>
      <c r="AL42" s="198">
        <v>0</v>
      </c>
      <c r="AM42" s="198">
        <v>17.16</v>
      </c>
      <c r="AN42" s="198">
        <v>0</v>
      </c>
      <c r="AO42" s="198">
        <v>129.47999999999999</v>
      </c>
      <c r="AP42" s="198">
        <v>0</v>
      </c>
    </row>
    <row r="43" spans="1:42">
      <c r="A43" t="s">
        <v>85</v>
      </c>
      <c r="B43" s="198">
        <v>0</v>
      </c>
      <c r="C43" s="198">
        <v>10.77</v>
      </c>
      <c r="D43" s="198">
        <v>0</v>
      </c>
      <c r="E43" s="198">
        <v>0</v>
      </c>
      <c r="F43" s="198">
        <v>17.649999999999999</v>
      </c>
      <c r="G43" s="198">
        <v>0</v>
      </c>
      <c r="H43" s="198">
        <v>0</v>
      </c>
      <c r="I43" s="198">
        <v>22.55</v>
      </c>
      <c r="J43" s="198">
        <v>0</v>
      </c>
      <c r="K43" s="198">
        <v>6.45</v>
      </c>
      <c r="L43" s="198">
        <v>0</v>
      </c>
      <c r="M43" s="198">
        <v>0</v>
      </c>
      <c r="N43" s="198">
        <v>1.18</v>
      </c>
      <c r="O43" s="198">
        <v>0.98</v>
      </c>
      <c r="P43" s="198">
        <v>2.31</v>
      </c>
      <c r="Q43" s="198">
        <v>2.88</v>
      </c>
      <c r="R43" s="198">
        <v>0.42</v>
      </c>
      <c r="S43" s="198">
        <v>0.26</v>
      </c>
      <c r="T43" s="198">
        <v>0</v>
      </c>
      <c r="U43" s="198">
        <v>10.73</v>
      </c>
      <c r="V43" s="198">
        <v>0.18</v>
      </c>
      <c r="W43" s="198">
        <v>0.46</v>
      </c>
      <c r="X43" s="198">
        <v>1.46</v>
      </c>
      <c r="Y43" s="198">
        <v>56.48</v>
      </c>
      <c r="Z43" s="198">
        <v>2.67</v>
      </c>
      <c r="AA43" s="198">
        <v>0.75</v>
      </c>
      <c r="AB43" s="198">
        <v>0</v>
      </c>
      <c r="AC43" s="198">
        <v>11.67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31.34</v>
      </c>
      <c r="AJ43" s="198">
        <v>0</v>
      </c>
      <c r="AK43" s="198">
        <v>3.12</v>
      </c>
      <c r="AL43" s="198">
        <v>0</v>
      </c>
      <c r="AM43" s="198">
        <v>17.16</v>
      </c>
      <c r="AN43" s="198">
        <v>0</v>
      </c>
      <c r="AO43" s="198">
        <v>129.47999999999999</v>
      </c>
      <c r="AP43" s="198">
        <v>0</v>
      </c>
    </row>
    <row r="44" spans="1:42">
      <c r="A44" t="s">
        <v>86</v>
      </c>
      <c r="B44" s="198">
        <v>0</v>
      </c>
      <c r="C44" s="198">
        <v>10.77</v>
      </c>
      <c r="D44" s="198">
        <v>0</v>
      </c>
      <c r="E44" s="198">
        <v>0</v>
      </c>
      <c r="F44" s="198">
        <v>17.649999999999999</v>
      </c>
      <c r="G44" s="198">
        <v>0</v>
      </c>
      <c r="H44" s="198">
        <v>0</v>
      </c>
      <c r="I44" s="198">
        <v>22.55</v>
      </c>
      <c r="J44" s="198">
        <v>0</v>
      </c>
      <c r="K44" s="198">
        <v>6.45</v>
      </c>
      <c r="L44" s="198">
        <v>0</v>
      </c>
      <c r="M44" s="198">
        <v>0</v>
      </c>
      <c r="N44" s="198">
        <v>1.18</v>
      </c>
      <c r="O44" s="198">
        <v>0.98</v>
      </c>
      <c r="P44" s="198">
        <v>2.31</v>
      </c>
      <c r="Q44" s="198">
        <v>2.88</v>
      </c>
      <c r="R44" s="198">
        <v>0.42</v>
      </c>
      <c r="S44" s="198">
        <v>0.26</v>
      </c>
      <c r="T44" s="198">
        <v>0</v>
      </c>
      <c r="U44" s="198">
        <v>10.73</v>
      </c>
      <c r="V44" s="198">
        <v>0.18</v>
      </c>
      <c r="W44" s="198">
        <v>0.46</v>
      </c>
      <c r="X44" s="198">
        <v>1.46</v>
      </c>
      <c r="Y44" s="198">
        <v>56.48</v>
      </c>
      <c r="Z44" s="198">
        <v>2.67</v>
      </c>
      <c r="AA44" s="198">
        <v>0.75</v>
      </c>
      <c r="AB44" s="198">
        <v>0</v>
      </c>
      <c r="AC44" s="198">
        <v>11.67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31.34</v>
      </c>
      <c r="AJ44" s="198">
        <v>0</v>
      </c>
      <c r="AK44" s="198">
        <v>2.82</v>
      </c>
      <c r="AL44" s="198">
        <v>0</v>
      </c>
      <c r="AM44" s="198">
        <v>17.16</v>
      </c>
      <c r="AN44" s="198">
        <v>0</v>
      </c>
      <c r="AO44" s="198">
        <v>129.47999999999999</v>
      </c>
      <c r="AP44" s="198">
        <v>0</v>
      </c>
    </row>
    <row r="45" spans="1:42">
      <c r="A45" t="s">
        <v>87</v>
      </c>
      <c r="B45" s="198">
        <v>0</v>
      </c>
      <c r="C45" s="198">
        <v>10.77</v>
      </c>
      <c r="D45" s="198">
        <v>0</v>
      </c>
      <c r="E45" s="198">
        <v>0</v>
      </c>
      <c r="F45" s="198">
        <v>17.649999999999999</v>
      </c>
      <c r="G45" s="198">
        <v>0</v>
      </c>
      <c r="H45" s="198">
        <v>0</v>
      </c>
      <c r="I45" s="198">
        <v>22.55</v>
      </c>
      <c r="J45" s="198">
        <v>0</v>
      </c>
      <c r="K45" s="198">
        <v>6.45</v>
      </c>
      <c r="L45" s="198">
        <v>0</v>
      </c>
      <c r="M45" s="198">
        <v>0</v>
      </c>
      <c r="N45" s="198">
        <v>1.18</v>
      </c>
      <c r="O45" s="198">
        <v>0.98</v>
      </c>
      <c r="P45" s="198">
        <v>2.31</v>
      </c>
      <c r="Q45" s="198">
        <v>2.88</v>
      </c>
      <c r="R45" s="198">
        <v>0.42</v>
      </c>
      <c r="S45" s="198">
        <v>0.26</v>
      </c>
      <c r="T45" s="198">
        <v>0</v>
      </c>
      <c r="U45" s="198">
        <v>10.73</v>
      </c>
      <c r="V45" s="198">
        <v>0.18</v>
      </c>
      <c r="W45" s="198">
        <v>0.46</v>
      </c>
      <c r="X45" s="198">
        <v>1.46</v>
      </c>
      <c r="Y45" s="198">
        <v>56.48</v>
      </c>
      <c r="Z45" s="198">
        <v>2.67</v>
      </c>
      <c r="AA45" s="198">
        <v>0.75</v>
      </c>
      <c r="AB45" s="198">
        <v>0</v>
      </c>
      <c r="AC45" s="198">
        <v>11.67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31.34</v>
      </c>
      <c r="AJ45" s="198">
        <v>0</v>
      </c>
      <c r="AK45" s="198">
        <v>3.12</v>
      </c>
      <c r="AL45" s="198">
        <v>0</v>
      </c>
      <c r="AM45" s="198">
        <v>17.16</v>
      </c>
      <c r="AN45" s="198">
        <v>0</v>
      </c>
      <c r="AO45" s="198">
        <v>129.47999999999999</v>
      </c>
      <c r="AP45" s="198">
        <v>0</v>
      </c>
    </row>
    <row r="46" spans="1:42">
      <c r="A46" t="s">
        <v>88</v>
      </c>
      <c r="B46" s="198">
        <v>0</v>
      </c>
      <c r="C46" s="198">
        <v>10.77</v>
      </c>
      <c r="D46" s="198">
        <v>0</v>
      </c>
      <c r="E46" s="198">
        <v>0</v>
      </c>
      <c r="F46" s="198">
        <v>17.649999999999999</v>
      </c>
      <c r="G46" s="198">
        <v>0</v>
      </c>
      <c r="H46" s="198">
        <v>0</v>
      </c>
      <c r="I46" s="198">
        <v>22.55</v>
      </c>
      <c r="J46" s="198">
        <v>0</v>
      </c>
      <c r="K46" s="198">
        <v>6.45</v>
      </c>
      <c r="L46" s="198">
        <v>0</v>
      </c>
      <c r="M46" s="198">
        <v>0</v>
      </c>
      <c r="N46" s="198">
        <v>1.18</v>
      </c>
      <c r="O46" s="198">
        <v>0.98</v>
      </c>
      <c r="P46" s="198">
        <v>2.31</v>
      </c>
      <c r="Q46" s="198">
        <v>2.88</v>
      </c>
      <c r="R46" s="198">
        <v>0.42</v>
      </c>
      <c r="S46" s="198">
        <v>0.26</v>
      </c>
      <c r="T46" s="198">
        <v>0</v>
      </c>
      <c r="U46" s="198">
        <v>10.73</v>
      </c>
      <c r="V46" s="198">
        <v>0.18</v>
      </c>
      <c r="W46" s="198">
        <v>0.46</v>
      </c>
      <c r="X46" s="198">
        <v>1.46</v>
      </c>
      <c r="Y46" s="198">
        <v>56.48</v>
      </c>
      <c r="Z46" s="198">
        <v>2.67</v>
      </c>
      <c r="AA46" s="198">
        <v>0.75</v>
      </c>
      <c r="AB46" s="198">
        <v>0</v>
      </c>
      <c r="AC46" s="198">
        <v>11.67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31.34</v>
      </c>
      <c r="AJ46" s="198">
        <v>0</v>
      </c>
      <c r="AK46" s="198">
        <v>3.12</v>
      </c>
      <c r="AL46" s="198">
        <v>0</v>
      </c>
      <c r="AM46" s="198">
        <v>17.16</v>
      </c>
      <c r="AN46" s="198">
        <v>0</v>
      </c>
      <c r="AO46" s="198">
        <v>129.47999999999999</v>
      </c>
      <c r="AP46" s="198">
        <v>0</v>
      </c>
    </row>
    <row r="47" spans="1:42">
      <c r="A47" t="s">
        <v>89</v>
      </c>
      <c r="B47" s="198">
        <v>0</v>
      </c>
      <c r="C47" s="198">
        <v>10.77</v>
      </c>
      <c r="D47" s="198">
        <v>0</v>
      </c>
      <c r="E47" s="198">
        <v>0</v>
      </c>
      <c r="F47" s="198">
        <v>17.649999999999999</v>
      </c>
      <c r="G47" s="198">
        <v>0</v>
      </c>
      <c r="H47" s="198">
        <v>0</v>
      </c>
      <c r="I47" s="198">
        <v>22.55</v>
      </c>
      <c r="J47" s="198">
        <v>0</v>
      </c>
      <c r="K47" s="198">
        <v>6.45</v>
      </c>
      <c r="L47" s="198">
        <v>0</v>
      </c>
      <c r="M47" s="198">
        <v>0</v>
      </c>
      <c r="N47" s="198">
        <v>1.18</v>
      </c>
      <c r="O47" s="198">
        <v>0.98</v>
      </c>
      <c r="P47" s="198">
        <v>2.37</v>
      </c>
      <c r="Q47" s="198">
        <v>2.88</v>
      </c>
      <c r="R47" s="198">
        <v>0.42</v>
      </c>
      <c r="S47" s="198">
        <v>0.26</v>
      </c>
      <c r="T47" s="198">
        <v>0</v>
      </c>
      <c r="U47" s="198">
        <v>10.73</v>
      </c>
      <c r="V47" s="198">
        <v>0.18</v>
      </c>
      <c r="W47" s="198">
        <v>0.46</v>
      </c>
      <c r="X47" s="198">
        <v>1.46</v>
      </c>
      <c r="Y47" s="198">
        <v>56.48</v>
      </c>
      <c r="Z47" s="198">
        <v>2.67</v>
      </c>
      <c r="AA47" s="198">
        <v>0.75</v>
      </c>
      <c r="AB47" s="198">
        <v>0</v>
      </c>
      <c r="AC47" s="198">
        <v>11.67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30.85</v>
      </c>
      <c r="AJ47" s="198">
        <v>0</v>
      </c>
      <c r="AK47" s="198">
        <v>3.12</v>
      </c>
      <c r="AL47" s="198">
        <v>0</v>
      </c>
      <c r="AM47" s="198">
        <v>17.16</v>
      </c>
      <c r="AN47" s="198">
        <v>0</v>
      </c>
      <c r="AO47" s="198">
        <v>129.47999999999999</v>
      </c>
      <c r="AP47" s="198">
        <v>0</v>
      </c>
    </row>
    <row r="48" spans="1:42">
      <c r="A48" t="s">
        <v>90</v>
      </c>
      <c r="B48" s="198">
        <v>0</v>
      </c>
      <c r="C48" s="198">
        <v>10.77</v>
      </c>
      <c r="D48" s="198">
        <v>0</v>
      </c>
      <c r="E48" s="198">
        <v>0</v>
      </c>
      <c r="F48" s="198">
        <v>17.649999999999999</v>
      </c>
      <c r="G48" s="198">
        <v>0</v>
      </c>
      <c r="H48" s="198">
        <v>0</v>
      </c>
      <c r="I48" s="198">
        <v>22.55</v>
      </c>
      <c r="J48" s="198">
        <v>0</v>
      </c>
      <c r="K48" s="198">
        <v>6.45</v>
      </c>
      <c r="L48" s="198">
        <v>0</v>
      </c>
      <c r="M48" s="198">
        <v>0</v>
      </c>
      <c r="N48" s="198">
        <v>1.18</v>
      </c>
      <c r="O48" s="198">
        <v>0.98</v>
      </c>
      <c r="P48" s="198">
        <v>2.37</v>
      </c>
      <c r="Q48" s="198">
        <v>2.88</v>
      </c>
      <c r="R48" s="198">
        <v>0.42</v>
      </c>
      <c r="S48" s="198">
        <v>0.26</v>
      </c>
      <c r="T48" s="198">
        <v>0</v>
      </c>
      <c r="U48" s="198">
        <v>10.73</v>
      </c>
      <c r="V48" s="198">
        <v>0.18</v>
      </c>
      <c r="W48" s="198">
        <v>0.46</v>
      </c>
      <c r="X48" s="198">
        <v>1.46</v>
      </c>
      <c r="Y48" s="198">
        <v>56.48</v>
      </c>
      <c r="Z48" s="198">
        <v>2.67</v>
      </c>
      <c r="AA48" s="198">
        <v>0.75</v>
      </c>
      <c r="AB48" s="198">
        <v>0</v>
      </c>
      <c r="AC48" s="198">
        <v>11.67</v>
      </c>
      <c r="AD48" s="198">
        <v>0</v>
      </c>
      <c r="AE48" s="198">
        <v>0</v>
      </c>
      <c r="AF48" s="198">
        <v>0</v>
      </c>
      <c r="AG48" s="198">
        <v>0</v>
      </c>
      <c r="AH48" s="198">
        <v>9.64</v>
      </c>
      <c r="AI48" s="198">
        <v>31.82</v>
      </c>
      <c r="AJ48" s="198">
        <v>0</v>
      </c>
      <c r="AK48" s="198">
        <v>3.12</v>
      </c>
      <c r="AL48" s="198">
        <v>0</v>
      </c>
      <c r="AM48" s="198">
        <v>17.16</v>
      </c>
      <c r="AN48" s="198">
        <v>0</v>
      </c>
      <c r="AO48" s="198">
        <v>129.47999999999999</v>
      </c>
      <c r="AP48" s="198">
        <v>0</v>
      </c>
    </row>
    <row r="49" spans="1:42">
      <c r="A49" t="s">
        <v>91</v>
      </c>
      <c r="B49" s="198">
        <v>0</v>
      </c>
      <c r="C49" s="198">
        <v>10.77</v>
      </c>
      <c r="D49" s="198">
        <v>0</v>
      </c>
      <c r="E49" s="198">
        <v>0</v>
      </c>
      <c r="F49" s="198">
        <v>17.649999999999999</v>
      </c>
      <c r="G49" s="198">
        <v>0</v>
      </c>
      <c r="H49" s="198">
        <v>0</v>
      </c>
      <c r="I49" s="198">
        <v>22.55</v>
      </c>
      <c r="J49" s="198">
        <v>0</v>
      </c>
      <c r="K49" s="198">
        <v>6.45</v>
      </c>
      <c r="L49" s="198">
        <v>0</v>
      </c>
      <c r="M49" s="198">
        <v>0</v>
      </c>
      <c r="N49" s="198">
        <v>1.18</v>
      </c>
      <c r="O49" s="198">
        <v>0.98</v>
      </c>
      <c r="P49" s="198">
        <v>2.37</v>
      </c>
      <c r="Q49" s="198">
        <v>0.22</v>
      </c>
      <c r="R49" s="198">
        <v>0.42</v>
      </c>
      <c r="S49" s="198">
        <v>0.26</v>
      </c>
      <c r="T49" s="198">
        <v>0</v>
      </c>
      <c r="U49" s="198">
        <v>10.73</v>
      </c>
      <c r="V49" s="198">
        <v>0.18</v>
      </c>
      <c r="W49" s="198">
        <v>0.46</v>
      </c>
      <c r="X49" s="198">
        <v>1.46</v>
      </c>
      <c r="Y49" s="198">
        <v>56.48</v>
      </c>
      <c r="Z49" s="198">
        <v>2.67</v>
      </c>
      <c r="AA49" s="198">
        <v>0.75</v>
      </c>
      <c r="AB49" s="198">
        <v>0</v>
      </c>
      <c r="AC49" s="198">
        <v>11.67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31.34</v>
      </c>
      <c r="AJ49" s="198">
        <v>0</v>
      </c>
      <c r="AK49" s="198">
        <v>3.12</v>
      </c>
      <c r="AL49" s="198">
        <v>0</v>
      </c>
      <c r="AM49" s="198">
        <v>17.16</v>
      </c>
      <c r="AN49" s="198">
        <v>0</v>
      </c>
      <c r="AO49" s="198">
        <v>129.47999999999999</v>
      </c>
      <c r="AP49" s="198">
        <v>0</v>
      </c>
    </row>
    <row r="50" spans="1:42">
      <c r="A50" t="s">
        <v>92</v>
      </c>
      <c r="B50" s="198">
        <v>0</v>
      </c>
      <c r="C50" s="198">
        <v>10.77</v>
      </c>
      <c r="D50" s="198">
        <v>0</v>
      </c>
      <c r="E50" s="198">
        <v>0</v>
      </c>
      <c r="F50" s="198">
        <v>17.649999999999999</v>
      </c>
      <c r="G50" s="198">
        <v>0</v>
      </c>
      <c r="H50" s="198">
        <v>0</v>
      </c>
      <c r="I50" s="198">
        <v>22.55</v>
      </c>
      <c r="J50" s="198">
        <v>0</v>
      </c>
      <c r="K50" s="198">
        <v>6.45</v>
      </c>
      <c r="L50" s="198">
        <v>0</v>
      </c>
      <c r="M50" s="198">
        <v>0</v>
      </c>
      <c r="N50" s="198">
        <v>1.18</v>
      </c>
      <c r="O50" s="198">
        <v>0.98</v>
      </c>
      <c r="P50" s="198">
        <v>2.37</v>
      </c>
      <c r="Q50" s="198">
        <v>0.22</v>
      </c>
      <c r="R50" s="198">
        <v>0.42</v>
      </c>
      <c r="S50" s="198">
        <v>0.26</v>
      </c>
      <c r="T50" s="198">
        <v>0</v>
      </c>
      <c r="U50" s="198">
        <v>10.73</v>
      </c>
      <c r="V50" s="198">
        <v>0.18</v>
      </c>
      <c r="W50" s="198">
        <v>0.46</v>
      </c>
      <c r="X50" s="198">
        <v>1.46</v>
      </c>
      <c r="Y50" s="198">
        <v>56.48</v>
      </c>
      <c r="Z50" s="198">
        <v>2.67</v>
      </c>
      <c r="AA50" s="198">
        <v>0.75</v>
      </c>
      <c r="AB50" s="198">
        <v>0</v>
      </c>
      <c r="AC50" s="198">
        <v>11.67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31.34</v>
      </c>
      <c r="AJ50" s="198">
        <v>0</v>
      </c>
      <c r="AK50" s="198">
        <v>2.67</v>
      </c>
      <c r="AL50" s="198">
        <v>0</v>
      </c>
      <c r="AM50" s="198">
        <v>17.16</v>
      </c>
      <c r="AN50" s="198">
        <v>0</v>
      </c>
      <c r="AO50" s="198">
        <v>129.47999999999999</v>
      </c>
      <c r="AP50" s="198">
        <v>0</v>
      </c>
    </row>
    <row r="51" spans="1:42">
      <c r="A51" t="s">
        <v>93</v>
      </c>
      <c r="B51" s="198">
        <v>0</v>
      </c>
      <c r="C51" s="198">
        <v>10.77</v>
      </c>
      <c r="D51" s="198">
        <v>0</v>
      </c>
      <c r="E51" s="198">
        <v>0</v>
      </c>
      <c r="F51" s="198">
        <v>17.52</v>
      </c>
      <c r="G51" s="198">
        <v>0</v>
      </c>
      <c r="H51" s="198">
        <v>0</v>
      </c>
      <c r="I51" s="198">
        <v>22.55</v>
      </c>
      <c r="J51" s="198">
        <v>0</v>
      </c>
      <c r="K51" s="198">
        <v>6.45</v>
      </c>
      <c r="L51" s="198">
        <v>0</v>
      </c>
      <c r="M51" s="198">
        <v>0</v>
      </c>
      <c r="N51" s="198">
        <v>1.18</v>
      </c>
      <c r="O51" s="198">
        <v>0.98</v>
      </c>
      <c r="P51" s="198">
        <v>2.37</v>
      </c>
      <c r="Q51" s="198">
        <v>0.22</v>
      </c>
      <c r="R51" s="198">
        <v>0.42</v>
      </c>
      <c r="S51" s="198">
        <v>0.26</v>
      </c>
      <c r="T51" s="198">
        <v>0</v>
      </c>
      <c r="U51" s="198">
        <v>10.73</v>
      </c>
      <c r="V51" s="198">
        <v>0.18</v>
      </c>
      <c r="W51" s="198">
        <v>0.46</v>
      </c>
      <c r="X51" s="198">
        <v>1.46</v>
      </c>
      <c r="Y51" s="198">
        <v>56.48</v>
      </c>
      <c r="Z51" s="198">
        <v>2.67</v>
      </c>
      <c r="AA51" s="198">
        <v>0.75</v>
      </c>
      <c r="AB51" s="198">
        <v>0</v>
      </c>
      <c r="AC51" s="198">
        <v>11.67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30.53</v>
      </c>
      <c r="AJ51" s="198">
        <v>0</v>
      </c>
      <c r="AK51" s="198">
        <v>2.97</v>
      </c>
      <c r="AL51" s="198">
        <v>0</v>
      </c>
      <c r="AM51" s="198">
        <v>17.16</v>
      </c>
      <c r="AN51" s="198">
        <v>0</v>
      </c>
      <c r="AO51" s="198">
        <v>129.47999999999999</v>
      </c>
      <c r="AP51" s="198">
        <v>0</v>
      </c>
    </row>
    <row r="52" spans="1:42">
      <c r="A52" t="s">
        <v>94</v>
      </c>
      <c r="B52" s="198">
        <v>0</v>
      </c>
      <c r="C52" s="198">
        <v>10.77</v>
      </c>
      <c r="D52" s="198">
        <v>0</v>
      </c>
      <c r="E52" s="198">
        <v>0</v>
      </c>
      <c r="F52" s="198">
        <v>17.52</v>
      </c>
      <c r="G52" s="198">
        <v>0</v>
      </c>
      <c r="H52" s="198">
        <v>0</v>
      </c>
      <c r="I52" s="198">
        <v>22.55</v>
      </c>
      <c r="J52" s="198">
        <v>0</v>
      </c>
      <c r="K52" s="198">
        <v>6.45</v>
      </c>
      <c r="L52" s="198">
        <v>0</v>
      </c>
      <c r="M52" s="198">
        <v>0</v>
      </c>
      <c r="N52" s="198">
        <v>1.18</v>
      </c>
      <c r="O52" s="198">
        <v>0.98</v>
      </c>
      <c r="P52" s="198">
        <v>2.37</v>
      </c>
      <c r="Q52" s="198">
        <v>0.22</v>
      </c>
      <c r="R52" s="198">
        <v>0.42</v>
      </c>
      <c r="S52" s="198">
        <v>0.26</v>
      </c>
      <c r="T52" s="198">
        <v>0</v>
      </c>
      <c r="U52" s="198">
        <v>10.73</v>
      </c>
      <c r="V52" s="198">
        <v>0.18</v>
      </c>
      <c r="W52" s="198">
        <v>0.46</v>
      </c>
      <c r="X52" s="198">
        <v>1.46</v>
      </c>
      <c r="Y52" s="198">
        <v>56.48</v>
      </c>
      <c r="Z52" s="198">
        <v>2.67</v>
      </c>
      <c r="AA52" s="198">
        <v>0.75</v>
      </c>
      <c r="AB52" s="198">
        <v>0</v>
      </c>
      <c r="AC52" s="198">
        <v>11.67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30.53</v>
      </c>
      <c r="AJ52" s="198">
        <v>0</v>
      </c>
      <c r="AK52" s="198">
        <v>2.67</v>
      </c>
      <c r="AL52" s="198">
        <v>0</v>
      </c>
      <c r="AM52" s="198">
        <v>17.16</v>
      </c>
      <c r="AN52" s="198">
        <v>0</v>
      </c>
      <c r="AO52" s="198">
        <v>129.47999999999999</v>
      </c>
      <c r="AP52" s="198">
        <v>0</v>
      </c>
    </row>
    <row r="53" spans="1:42">
      <c r="A53" t="s">
        <v>95</v>
      </c>
      <c r="B53" s="198">
        <v>0</v>
      </c>
      <c r="C53" s="198">
        <v>10.77</v>
      </c>
      <c r="D53" s="198">
        <v>0</v>
      </c>
      <c r="E53" s="198">
        <v>0</v>
      </c>
      <c r="F53" s="198">
        <v>17.52</v>
      </c>
      <c r="G53" s="198">
        <v>0</v>
      </c>
      <c r="H53" s="198">
        <v>0</v>
      </c>
      <c r="I53" s="198">
        <v>22.55</v>
      </c>
      <c r="J53" s="198">
        <v>0</v>
      </c>
      <c r="K53" s="198">
        <v>6.45</v>
      </c>
      <c r="L53" s="198">
        <v>43.62</v>
      </c>
      <c r="M53" s="198">
        <v>0</v>
      </c>
      <c r="N53" s="198">
        <v>1.18</v>
      </c>
      <c r="O53" s="198">
        <v>0.98</v>
      </c>
      <c r="P53" s="198">
        <v>2.37</v>
      </c>
      <c r="Q53" s="198">
        <v>0.22</v>
      </c>
      <c r="R53" s="198">
        <v>0.42</v>
      </c>
      <c r="S53" s="198">
        <v>0.26</v>
      </c>
      <c r="T53" s="198">
        <v>0</v>
      </c>
      <c r="U53" s="198">
        <v>10.99</v>
      </c>
      <c r="V53" s="198">
        <v>0.18</v>
      </c>
      <c r="W53" s="198">
        <v>0.46</v>
      </c>
      <c r="X53" s="198">
        <v>1.46</v>
      </c>
      <c r="Y53" s="198">
        <v>56.48</v>
      </c>
      <c r="Z53" s="198">
        <v>1.88</v>
      </c>
      <c r="AA53" s="198">
        <v>0.75</v>
      </c>
      <c r="AB53" s="198">
        <v>0</v>
      </c>
      <c r="AC53" s="198">
        <v>11.67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30.53</v>
      </c>
      <c r="AJ53" s="198">
        <v>0</v>
      </c>
      <c r="AK53" s="198">
        <v>2.67</v>
      </c>
      <c r="AL53" s="198">
        <v>0</v>
      </c>
      <c r="AM53" s="198">
        <v>17.16</v>
      </c>
      <c r="AN53" s="198">
        <v>0</v>
      </c>
      <c r="AO53" s="198">
        <v>129.47999999999999</v>
      </c>
      <c r="AP53" s="198">
        <v>0</v>
      </c>
    </row>
    <row r="54" spans="1:42">
      <c r="A54" t="s">
        <v>96</v>
      </c>
      <c r="B54" s="198">
        <v>0</v>
      </c>
      <c r="C54" s="198">
        <v>10.77</v>
      </c>
      <c r="D54" s="198">
        <v>0</v>
      </c>
      <c r="E54" s="198">
        <v>0</v>
      </c>
      <c r="F54" s="198">
        <v>17.52</v>
      </c>
      <c r="G54" s="198">
        <v>0</v>
      </c>
      <c r="H54" s="198">
        <v>0</v>
      </c>
      <c r="I54" s="198">
        <v>22.55</v>
      </c>
      <c r="J54" s="198">
        <v>0</v>
      </c>
      <c r="K54" s="198">
        <v>6.45</v>
      </c>
      <c r="L54" s="198">
        <v>43.62</v>
      </c>
      <c r="M54" s="198">
        <v>0</v>
      </c>
      <c r="N54" s="198">
        <v>1.18</v>
      </c>
      <c r="O54" s="198">
        <v>0.98</v>
      </c>
      <c r="P54" s="198">
        <v>2.37</v>
      </c>
      <c r="Q54" s="198">
        <v>0.22</v>
      </c>
      <c r="R54" s="198">
        <v>0.42</v>
      </c>
      <c r="S54" s="198">
        <v>0.26</v>
      </c>
      <c r="T54" s="198">
        <v>0</v>
      </c>
      <c r="U54" s="198">
        <v>10.99</v>
      </c>
      <c r="V54" s="198">
        <v>0.18</v>
      </c>
      <c r="W54" s="198">
        <v>0.46</v>
      </c>
      <c r="X54" s="198">
        <v>1.46</v>
      </c>
      <c r="Y54" s="198">
        <v>56.48</v>
      </c>
      <c r="Z54" s="198">
        <v>0</v>
      </c>
      <c r="AA54" s="198">
        <v>0.75</v>
      </c>
      <c r="AB54" s="198">
        <v>0</v>
      </c>
      <c r="AC54" s="198">
        <v>11.32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30.53</v>
      </c>
      <c r="AJ54" s="198">
        <v>0</v>
      </c>
      <c r="AK54" s="198">
        <v>3.12</v>
      </c>
      <c r="AL54" s="198">
        <v>0</v>
      </c>
      <c r="AM54" s="198">
        <v>17.16</v>
      </c>
      <c r="AN54" s="198">
        <v>0</v>
      </c>
      <c r="AO54" s="198">
        <v>129.47999999999999</v>
      </c>
      <c r="AP54" s="198">
        <v>0</v>
      </c>
    </row>
    <row r="55" spans="1:42">
      <c r="A55" t="s">
        <v>97</v>
      </c>
      <c r="B55" s="198">
        <v>0</v>
      </c>
      <c r="C55" s="198">
        <v>10.77</v>
      </c>
      <c r="D55" s="198">
        <v>0</v>
      </c>
      <c r="E55" s="198">
        <v>0</v>
      </c>
      <c r="F55" s="198">
        <v>17.52</v>
      </c>
      <c r="G55" s="198">
        <v>0</v>
      </c>
      <c r="H55" s="198">
        <v>0</v>
      </c>
      <c r="I55" s="198">
        <v>22.41</v>
      </c>
      <c r="J55" s="198">
        <v>0</v>
      </c>
      <c r="K55" s="198">
        <v>6.45</v>
      </c>
      <c r="L55" s="198">
        <v>43.62</v>
      </c>
      <c r="M55" s="198">
        <v>0</v>
      </c>
      <c r="N55" s="198">
        <v>1.18</v>
      </c>
      <c r="O55" s="198">
        <v>0.98</v>
      </c>
      <c r="P55" s="198">
        <v>2.42</v>
      </c>
      <c r="Q55" s="198">
        <v>0.22</v>
      </c>
      <c r="R55" s="198">
        <v>0.09</v>
      </c>
      <c r="S55" s="198">
        <v>0</v>
      </c>
      <c r="T55" s="198">
        <v>0</v>
      </c>
      <c r="U55" s="198">
        <v>10.99</v>
      </c>
      <c r="V55" s="198">
        <v>0.18</v>
      </c>
      <c r="W55" s="198">
        <v>0.46</v>
      </c>
      <c r="X55" s="198">
        <v>1.46</v>
      </c>
      <c r="Y55" s="198">
        <v>56.48</v>
      </c>
      <c r="Z55" s="198">
        <v>2.67</v>
      </c>
      <c r="AA55" s="198">
        <v>0.75</v>
      </c>
      <c r="AB55" s="198">
        <v>0</v>
      </c>
      <c r="AC55" s="198">
        <v>11.32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30.53</v>
      </c>
      <c r="AJ55" s="198">
        <v>0</v>
      </c>
      <c r="AK55" s="198">
        <v>2.67</v>
      </c>
      <c r="AL55" s="198">
        <v>0</v>
      </c>
      <c r="AM55" s="198">
        <v>17.16</v>
      </c>
      <c r="AN55" s="198">
        <v>0</v>
      </c>
      <c r="AO55" s="198">
        <v>129.47999999999999</v>
      </c>
      <c r="AP55" s="198">
        <v>0</v>
      </c>
    </row>
    <row r="56" spans="1:42">
      <c r="A56" t="s">
        <v>98</v>
      </c>
      <c r="B56" s="198">
        <v>0</v>
      </c>
      <c r="C56" s="198">
        <v>10.77</v>
      </c>
      <c r="D56" s="198">
        <v>0</v>
      </c>
      <c r="E56" s="198">
        <v>0</v>
      </c>
      <c r="F56" s="198">
        <v>17.52</v>
      </c>
      <c r="G56" s="198">
        <v>0</v>
      </c>
      <c r="H56" s="198">
        <v>0</v>
      </c>
      <c r="I56" s="198">
        <v>22.41</v>
      </c>
      <c r="J56" s="198">
        <v>0</v>
      </c>
      <c r="K56" s="198">
        <v>6.45</v>
      </c>
      <c r="L56" s="198">
        <v>43.62</v>
      </c>
      <c r="M56" s="198">
        <v>0</v>
      </c>
      <c r="N56" s="198">
        <v>1.18</v>
      </c>
      <c r="O56" s="198">
        <v>0.98</v>
      </c>
      <c r="P56" s="198">
        <v>2.42</v>
      </c>
      <c r="Q56" s="198">
        <v>0.22</v>
      </c>
      <c r="R56" s="198">
        <v>0.42</v>
      </c>
      <c r="S56" s="198">
        <v>0.26</v>
      </c>
      <c r="T56" s="198">
        <v>0</v>
      </c>
      <c r="U56" s="198">
        <v>10.99</v>
      </c>
      <c r="V56" s="198">
        <v>0.18</v>
      </c>
      <c r="W56" s="198">
        <v>0.46</v>
      </c>
      <c r="X56" s="198">
        <v>1.46</v>
      </c>
      <c r="Y56" s="198">
        <v>56.48</v>
      </c>
      <c r="Z56" s="198">
        <v>2.67</v>
      </c>
      <c r="AA56" s="198">
        <v>0.75</v>
      </c>
      <c r="AB56" s="198">
        <v>0</v>
      </c>
      <c r="AC56" s="198">
        <v>11.32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31.13</v>
      </c>
      <c r="AJ56" s="198">
        <v>0</v>
      </c>
      <c r="AK56" s="198">
        <v>2.67</v>
      </c>
      <c r="AL56" s="198">
        <v>0</v>
      </c>
      <c r="AM56" s="198">
        <v>17.16</v>
      </c>
      <c r="AN56" s="198">
        <v>0</v>
      </c>
      <c r="AO56" s="198">
        <v>129.47999999999999</v>
      </c>
      <c r="AP56" s="198">
        <v>0</v>
      </c>
    </row>
    <row r="57" spans="1:42">
      <c r="A57" t="s">
        <v>99</v>
      </c>
      <c r="B57" s="198">
        <v>0</v>
      </c>
      <c r="C57" s="198">
        <v>10.77</v>
      </c>
      <c r="D57" s="198">
        <v>0</v>
      </c>
      <c r="E57" s="198">
        <v>0</v>
      </c>
      <c r="F57" s="198">
        <v>17.52</v>
      </c>
      <c r="G57" s="198">
        <v>0</v>
      </c>
      <c r="H57" s="198">
        <v>0</v>
      </c>
      <c r="I57" s="198">
        <v>22.41</v>
      </c>
      <c r="J57" s="198">
        <v>0</v>
      </c>
      <c r="K57" s="198">
        <v>6.45</v>
      </c>
      <c r="L57" s="198">
        <v>43.62</v>
      </c>
      <c r="M57" s="198">
        <v>0</v>
      </c>
      <c r="N57" s="198">
        <v>1.18</v>
      </c>
      <c r="O57" s="198">
        <v>0.98</v>
      </c>
      <c r="P57" s="198">
        <v>2.42</v>
      </c>
      <c r="Q57" s="198">
        <v>0.22</v>
      </c>
      <c r="R57" s="198">
        <v>0.42</v>
      </c>
      <c r="S57" s="198">
        <v>0.26</v>
      </c>
      <c r="T57" s="198">
        <v>0</v>
      </c>
      <c r="U57" s="198">
        <v>11.67</v>
      </c>
      <c r="V57" s="198">
        <v>0.18</v>
      </c>
      <c r="W57" s="198">
        <v>0.46</v>
      </c>
      <c r="X57" s="198">
        <v>1.46</v>
      </c>
      <c r="Y57" s="198">
        <v>56.48</v>
      </c>
      <c r="Z57" s="198">
        <v>2.67</v>
      </c>
      <c r="AA57" s="198">
        <v>0.75</v>
      </c>
      <c r="AB57" s="198">
        <v>0</v>
      </c>
      <c r="AC57" s="198">
        <v>11.32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30.05</v>
      </c>
      <c r="AJ57" s="198">
        <v>0</v>
      </c>
      <c r="AK57" s="198">
        <v>2.67</v>
      </c>
      <c r="AL57" s="198">
        <v>0</v>
      </c>
      <c r="AM57" s="198">
        <v>17.16</v>
      </c>
      <c r="AN57" s="198">
        <v>0</v>
      </c>
      <c r="AO57" s="198">
        <v>129.47999999999999</v>
      </c>
      <c r="AP57" s="198">
        <v>0</v>
      </c>
    </row>
    <row r="58" spans="1:42">
      <c r="A58" t="s">
        <v>100</v>
      </c>
      <c r="B58" s="198">
        <v>0</v>
      </c>
      <c r="C58" s="198">
        <v>10.77</v>
      </c>
      <c r="D58" s="198">
        <v>0</v>
      </c>
      <c r="E58" s="198">
        <v>0</v>
      </c>
      <c r="F58" s="198">
        <v>17.52</v>
      </c>
      <c r="G58" s="198">
        <v>0</v>
      </c>
      <c r="H58" s="198">
        <v>0</v>
      </c>
      <c r="I58" s="198">
        <v>22.41</v>
      </c>
      <c r="J58" s="198">
        <v>0</v>
      </c>
      <c r="K58" s="198">
        <v>6.45</v>
      </c>
      <c r="L58" s="198">
        <v>43.62</v>
      </c>
      <c r="M58" s="198">
        <v>0</v>
      </c>
      <c r="N58" s="198">
        <v>1.18</v>
      </c>
      <c r="O58" s="198">
        <v>0.98</v>
      </c>
      <c r="P58" s="198">
        <v>2.42</v>
      </c>
      <c r="Q58" s="198">
        <v>0.22</v>
      </c>
      <c r="R58" s="198">
        <v>0.42</v>
      </c>
      <c r="S58" s="198">
        <v>0.26</v>
      </c>
      <c r="T58" s="198">
        <v>0</v>
      </c>
      <c r="U58" s="198">
        <v>11.89</v>
      </c>
      <c r="V58" s="198">
        <v>0.18</v>
      </c>
      <c r="W58" s="198">
        <v>0.46</v>
      </c>
      <c r="X58" s="198">
        <v>1.46</v>
      </c>
      <c r="Y58" s="198">
        <v>56.48</v>
      </c>
      <c r="Z58" s="198">
        <v>2.67</v>
      </c>
      <c r="AA58" s="198">
        <v>0.75</v>
      </c>
      <c r="AB58" s="198">
        <v>0</v>
      </c>
      <c r="AC58" s="198">
        <v>11.32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30.53</v>
      </c>
      <c r="AJ58" s="198">
        <v>0</v>
      </c>
      <c r="AK58" s="198">
        <v>2.67</v>
      </c>
      <c r="AL58" s="198">
        <v>0</v>
      </c>
      <c r="AM58" s="198">
        <v>17.16</v>
      </c>
      <c r="AN58" s="198">
        <v>0</v>
      </c>
      <c r="AO58" s="198">
        <v>129.47999999999999</v>
      </c>
      <c r="AP58" s="198">
        <v>0</v>
      </c>
    </row>
    <row r="59" spans="1:42">
      <c r="A59" t="s">
        <v>101</v>
      </c>
      <c r="B59" s="198">
        <v>0</v>
      </c>
      <c r="C59" s="198">
        <v>10.77</v>
      </c>
      <c r="D59" s="198">
        <v>0</v>
      </c>
      <c r="E59" s="198">
        <v>0</v>
      </c>
      <c r="F59" s="198">
        <v>17.52</v>
      </c>
      <c r="G59" s="198">
        <v>0</v>
      </c>
      <c r="H59" s="198">
        <v>0</v>
      </c>
      <c r="I59" s="198">
        <v>22.41</v>
      </c>
      <c r="J59" s="198">
        <v>0</v>
      </c>
      <c r="K59" s="198">
        <v>30.48</v>
      </c>
      <c r="L59" s="198">
        <v>43.62</v>
      </c>
      <c r="M59" s="198">
        <v>0</v>
      </c>
      <c r="N59" s="198">
        <v>1.18</v>
      </c>
      <c r="O59" s="198">
        <v>0.98</v>
      </c>
      <c r="P59" s="198">
        <v>2.42</v>
      </c>
      <c r="Q59" s="198">
        <v>0.22</v>
      </c>
      <c r="R59" s="198">
        <v>0.42</v>
      </c>
      <c r="S59" s="198">
        <v>0.26</v>
      </c>
      <c r="T59" s="198">
        <v>0</v>
      </c>
      <c r="U59" s="198">
        <v>12.11</v>
      </c>
      <c r="V59" s="198">
        <v>0.18</v>
      </c>
      <c r="W59" s="198">
        <v>0.46</v>
      </c>
      <c r="X59" s="198">
        <v>1.46</v>
      </c>
      <c r="Y59" s="198">
        <v>56.48</v>
      </c>
      <c r="Z59" s="198">
        <v>2.67</v>
      </c>
      <c r="AA59" s="198">
        <v>0.75</v>
      </c>
      <c r="AB59" s="198">
        <v>0</v>
      </c>
      <c r="AC59" s="198">
        <v>11.32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30.53</v>
      </c>
      <c r="AJ59" s="198">
        <v>0</v>
      </c>
      <c r="AK59" s="198">
        <v>2.67</v>
      </c>
      <c r="AL59" s="198">
        <v>0</v>
      </c>
      <c r="AM59" s="198">
        <v>17.16</v>
      </c>
      <c r="AN59" s="198">
        <v>0</v>
      </c>
      <c r="AO59" s="198">
        <v>129.47999999999999</v>
      </c>
      <c r="AP59" s="198">
        <v>0</v>
      </c>
    </row>
    <row r="60" spans="1:42">
      <c r="A60" t="s">
        <v>102</v>
      </c>
      <c r="B60" s="198">
        <v>0</v>
      </c>
      <c r="C60" s="198">
        <v>10.77</v>
      </c>
      <c r="D60" s="198">
        <v>0</v>
      </c>
      <c r="E60" s="198">
        <v>0</v>
      </c>
      <c r="F60" s="198">
        <v>17.52</v>
      </c>
      <c r="G60" s="198">
        <v>0</v>
      </c>
      <c r="H60" s="198">
        <v>0</v>
      </c>
      <c r="I60" s="198">
        <v>22.41</v>
      </c>
      <c r="J60" s="198">
        <v>0</v>
      </c>
      <c r="K60" s="198">
        <v>30.48</v>
      </c>
      <c r="L60" s="198">
        <v>43.62</v>
      </c>
      <c r="M60" s="198">
        <v>0</v>
      </c>
      <c r="N60" s="198">
        <v>1.18</v>
      </c>
      <c r="O60" s="198">
        <v>0.98</v>
      </c>
      <c r="P60" s="198">
        <v>2.42</v>
      </c>
      <c r="Q60" s="198">
        <v>0.22</v>
      </c>
      <c r="R60" s="198">
        <v>0.42</v>
      </c>
      <c r="S60" s="198">
        <v>0.26</v>
      </c>
      <c r="T60" s="198">
        <v>0</v>
      </c>
      <c r="U60" s="198">
        <v>12.28</v>
      </c>
      <c r="V60" s="198">
        <v>0.18</v>
      </c>
      <c r="W60" s="198">
        <v>0.46</v>
      </c>
      <c r="X60" s="198">
        <v>1.46</v>
      </c>
      <c r="Y60" s="198">
        <v>56.48</v>
      </c>
      <c r="Z60" s="198">
        <v>2.67</v>
      </c>
      <c r="AA60" s="198">
        <v>0.75</v>
      </c>
      <c r="AB60" s="198">
        <v>0</v>
      </c>
      <c r="AC60" s="198">
        <v>11.32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30.53</v>
      </c>
      <c r="AJ60" s="198">
        <v>0</v>
      </c>
      <c r="AK60" s="198">
        <v>2.67</v>
      </c>
      <c r="AL60" s="198">
        <v>0</v>
      </c>
      <c r="AM60" s="198">
        <v>17.16</v>
      </c>
      <c r="AN60" s="198">
        <v>0</v>
      </c>
      <c r="AO60" s="198">
        <v>129.47999999999999</v>
      </c>
      <c r="AP60" s="198">
        <v>0</v>
      </c>
    </row>
    <row r="61" spans="1:42">
      <c r="A61" t="s">
        <v>103</v>
      </c>
      <c r="B61" s="198">
        <v>0</v>
      </c>
      <c r="C61" s="198">
        <v>10.77</v>
      </c>
      <c r="D61" s="198">
        <v>0</v>
      </c>
      <c r="E61" s="198">
        <v>0</v>
      </c>
      <c r="F61" s="198">
        <v>17.52</v>
      </c>
      <c r="G61" s="198">
        <v>0</v>
      </c>
      <c r="H61" s="198">
        <v>0</v>
      </c>
      <c r="I61" s="198">
        <v>22.41</v>
      </c>
      <c r="J61" s="198">
        <v>0</v>
      </c>
      <c r="K61" s="198">
        <v>91.13</v>
      </c>
      <c r="L61" s="198">
        <v>43.62</v>
      </c>
      <c r="M61" s="198">
        <v>0</v>
      </c>
      <c r="N61" s="198">
        <v>1.18</v>
      </c>
      <c r="O61" s="198">
        <v>0.98</v>
      </c>
      <c r="P61" s="198">
        <v>2.42</v>
      </c>
      <c r="Q61" s="198">
        <v>0.22</v>
      </c>
      <c r="R61" s="198">
        <v>0.42</v>
      </c>
      <c r="S61" s="198">
        <v>0.26</v>
      </c>
      <c r="T61" s="198">
        <v>0</v>
      </c>
      <c r="U61" s="198">
        <v>12.45</v>
      </c>
      <c r="V61" s="198">
        <v>0.18</v>
      </c>
      <c r="W61" s="198">
        <v>0.46</v>
      </c>
      <c r="X61" s="198">
        <v>1.46</v>
      </c>
      <c r="Y61" s="198">
        <v>56.48</v>
      </c>
      <c r="Z61" s="198">
        <v>2.67</v>
      </c>
      <c r="AA61" s="198">
        <v>0.75</v>
      </c>
      <c r="AB61" s="198">
        <v>0</v>
      </c>
      <c r="AC61" s="198">
        <v>11.32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30.53</v>
      </c>
      <c r="AJ61" s="198">
        <v>0</v>
      </c>
      <c r="AK61" s="198">
        <v>2.67</v>
      </c>
      <c r="AL61" s="198">
        <v>0</v>
      </c>
      <c r="AM61" s="198">
        <v>17.16</v>
      </c>
      <c r="AN61" s="198">
        <v>0</v>
      </c>
      <c r="AO61" s="198">
        <v>129.47999999999999</v>
      </c>
      <c r="AP61" s="198">
        <v>0</v>
      </c>
    </row>
    <row r="62" spans="1:42">
      <c r="A62" t="s">
        <v>104</v>
      </c>
      <c r="B62" s="198">
        <v>0</v>
      </c>
      <c r="C62" s="198">
        <v>10.72</v>
      </c>
      <c r="D62" s="198">
        <v>0</v>
      </c>
      <c r="E62" s="198">
        <v>0</v>
      </c>
      <c r="F62" s="198">
        <v>17.52</v>
      </c>
      <c r="G62" s="198">
        <v>0</v>
      </c>
      <c r="H62" s="198">
        <v>0</v>
      </c>
      <c r="I62" s="198">
        <v>22.41</v>
      </c>
      <c r="J62" s="198">
        <v>0</v>
      </c>
      <c r="K62" s="198">
        <v>91.13</v>
      </c>
      <c r="L62" s="198">
        <v>43.62</v>
      </c>
      <c r="M62" s="198">
        <v>0</v>
      </c>
      <c r="N62" s="198">
        <v>1.18</v>
      </c>
      <c r="O62" s="198">
        <v>0.98</v>
      </c>
      <c r="P62" s="198">
        <v>2.42</v>
      </c>
      <c r="Q62" s="198">
        <v>0.22</v>
      </c>
      <c r="R62" s="198">
        <v>0.42</v>
      </c>
      <c r="S62" s="198">
        <v>0.26</v>
      </c>
      <c r="T62" s="198">
        <v>0</v>
      </c>
      <c r="U62" s="198">
        <v>12.63</v>
      </c>
      <c r="V62" s="198">
        <v>0.18</v>
      </c>
      <c r="W62" s="198">
        <v>0.46</v>
      </c>
      <c r="X62" s="198">
        <v>1.46</v>
      </c>
      <c r="Y62" s="198">
        <v>56.48</v>
      </c>
      <c r="Z62" s="198">
        <v>2.67</v>
      </c>
      <c r="AA62" s="198">
        <v>0.75</v>
      </c>
      <c r="AB62" s="198">
        <v>0</v>
      </c>
      <c r="AC62" s="198">
        <v>11.32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31.13</v>
      </c>
      <c r="AJ62" s="198">
        <v>0</v>
      </c>
      <c r="AK62" s="198">
        <v>2.67</v>
      </c>
      <c r="AL62" s="198">
        <v>0</v>
      </c>
      <c r="AM62" s="198">
        <v>17.16</v>
      </c>
      <c r="AN62" s="198">
        <v>0</v>
      </c>
      <c r="AO62" s="198">
        <v>129.47999999999999</v>
      </c>
      <c r="AP62" s="198">
        <v>0</v>
      </c>
    </row>
    <row r="63" spans="1:42">
      <c r="A63" t="s">
        <v>105</v>
      </c>
      <c r="B63" s="198">
        <v>0</v>
      </c>
      <c r="C63" s="198">
        <v>10.7</v>
      </c>
      <c r="D63" s="198">
        <v>0</v>
      </c>
      <c r="E63" s="198">
        <v>0</v>
      </c>
      <c r="F63" s="198">
        <v>17.649999999999999</v>
      </c>
      <c r="G63" s="198">
        <v>0</v>
      </c>
      <c r="H63" s="198">
        <v>0</v>
      </c>
      <c r="I63" s="198">
        <v>22.41</v>
      </c>
      <c r="J63" s="198">
        <v>0</v>
      </c>
      <c r="K63" s="198">
        <v>91.13</v>
      </c>
      <c r="L63" s="198">
        <v>43.62</v>
      </c>
      <c r="M63" s="198">
        <v>0</v>
      </c>
      <c r="N63" s="198">
        <v>1.18</v>
      </c>
      <c r="O63" s="198">
        <v>0.98</v>
      </c>
      <c r="P63" s="198">
        <v>2.42</v>
      </c>
      <c r="Q63" s="198">
        <v>0.22</v>
      </c>
      <c r="R63" s="198">
        <v>0.42</v>
      </c>
      <c r="S63" s="198">
        <v>0.26</v>
      </c>
      <c r="T63" s="198">
        <v>0</v>
      </c>
      <c r="U63" s="198">
        <v>12.79</v>
      </c>
      <c r="V63" s="198">
        <v>0.18</v>
      </c>
      <c r="W63" s="198">
        <v>0.46</v>
      </c>
      <c r="X63" s="198">
        <v>1.46</v>
      </c>
      <c r="Y63" s="198">
        <v>56.48</v>
      </c>
      <c r="Z63" s="198">
        <v>2.67</v>
      </c>
      <c r="AA63" s="198">
        <v>0.75</v>
      </c>
      <c r="AB63" s="198">
        <v>0</v>
      </c>
      <c r="AC63" s="198">
        <v>11.32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30.05</v>
      </c>
      <c r="AJ63" s="198">
        <v>0</v>
      </c>
      <c r="AK63" s="198">
        <v>2.67</v>
      </c>
      <c r="AL63" s="198">
        <v>0</v>
      </c>
      <c r="AM63" s="198">
        <v>17.16</v>
      </c>
      <c r="AN63" s="198">
        <v>0</v>
      </c>
      <c r="AO63" s="198">
        <v>129.47999999999999</v>
      </c>
      <c r="AP63" s="198">
        <v>0</v>
      </c>
    </row>
    <row r="64" spans="1:42">
      <c r="A64" t="s">
        <v>106</v>
      </c>
      <c r="B64" s="198">
        <v>0</v>
      </c>
      <c r="C64" s="198">
        <v>10.7</v>
      </c>
      <c r="D64" s="198">
        <v>0</v>
      </c>
      <c r="E64" s="198">
        <v>0</v>
      </c>
      <c r="F64" s="198">
        <v>17.649999999999999</v>
      </c>
      <c r="G64" s="198">
        <v>0</v>
      </c>
      <c r="H64" s="198">
        <v>0</v>
      </c>
      <c r="I64" s="198">
        <v>22.41</v>
      </c>
      <c r="J64" s="198">
        <v>0</v>
      </c>
      <c r="K64" s="198">
        <v>91.13</v>
      </c>
      <c r="L64" s="198">
        <v>43.62</v>
      </c>
      <c r="M64" s="198">
        <v>0</v>
      </c>
      <c r="N64" s="198">
        <v>1.18</v>
      </c>
      <c r="O64" s="198">
        <v>0.98</v>
      </c>
      <c r="P64" s="198">
        <v>2.42</v>
      </c>
      <c r="Q64" s="198">
        <v>0.22</v>
      </c>
      <c r="R64" s="198">
        <v>0.42</v>
      </c>
      <c r="S64" s="198">
        <v>0.26</v>
      </c>
      <c r="T64" s="198">
        <v>0</v>
      </c>
      <c r="U64" s="198">
        <v>12.87</v>
      </c>
      <c r="V64" s="198">
        <v>0.18</v>
      </c>
      <c r="W64" s="198">
        <v>0.46</v>
      </c>
      <c r="X64" s="198">
        <v>1.46</v>
      </c>
      <c r="Y64" s="198">
        <v>56.48</v>
      </c>
      <c r="Z64" s="198">
        <v>2.67</v>
      </c>
      <c r="AA64" s="198">
        <v>0.75</v>
      </c>
      <c r="AB64" s="198">
        <v>0</v>
      </c>
      <c r="AC64" s="198">
        <v>11.32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30.53</v>
      </c>
      <c r="AJ64" s="198">
        <v>0</v>
      </c>
      <c r="AK64" s="198">
        <v>2.67</v>
      </c>
      <c r="AL64" s="198">
        <v>0</v>
      </c>
      <c r="AM64" s="198">
        <v>17.16</v>
      </c>
      <c r="AN64" s="198">
        <v>0</v>
      </c>
      <c r="AO64" s="198">
        <v>129.47999999999999</v>
      </c>
      <c r="AP64" s="198">
        <v>0</v>
      </c>
    </row>
    <row r="65" spans="1:42">
      <c r="A65" t="s">
        <v>107</v>
      </c>
      <c r="B65" s="198">
        <v>0</v>
      </c>
      <c r="C65" s="198">
        <v>10.7</v>
      </c>
      <c r="D65" s="198">
        <v>0</v>
      </c>
      <c r="E65" s="198">
        <v>0</v>
      </c>
      <c r="F65" s="198">
        <v>17.649999999999999</v>
      </c>
      <c r="G65" s="198">
        <v>0</v>
      </c>
      <c r="H65" s="198">
        <v>0</v>
      </c>
      <c r="I65" s="198">
        <v>22.41</v>
      </c>
      <c r="J65" s="198">
        <v>0</v>
      </c>
      <c r="K65" s="198">
        <v>78.53</v>
      </c>
      <c r="L65" s="198">
        <v>43.62</v>
      </c>
      <c r="M65" s="198">
        <v>0</v>
      </c>
      <c r="N65" s="198">
        <v>1.18</v>
      </c>
      <c r="O65" s="198">
        <v>0.98</v>
      </c>
      <c r="P65" s="198">
        <v>2.42</v>
      </c>
      <c r="Q65" s="198">
        <v>0.22</v>
      </c>
      <c r="R65" s="198">
        <v>0.42</v>
      </c>
      <c r="S65" s="198">
        <v>0.26</v>
      </c>
      <c r="T65" s="198">
        <v>0</v>
      </c>
      <c r="U65" s="198">
        <v>12.87</v>
      </c>
      <c r="V65" s="198">
        <v>0.18</v>
      </c>
      <c r="W65" s="198">
        <v>0.46</v>
      </c>
      <c r="X65" s="198">
        <v>1.46</v>
      </c>
      <c r="Y65" s="198">
        <v>56.48</v>
      </c>
      <c r="Z65" s="198">
        <v>2.67</v>
      </c>
      <c r="AA65" s="198">
        <v>0.75</v>
      </c>
      <c r="AB65" s="198">
        <v>0</v>
      </c>
      <c r="AC65" s="198">
        <v>11.32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30.53</v>
      </c>
      <c r="AJ65" s="198">
        <v>0</v>
      </c>
      <c r="AK65" s="198">
        <v>2.67</v>
      </c>
      <c r="AL65" s="198">
        <v>0</v>
      </c>
      <c r="AM65" s="198">
        <v>17.16</v>
      </c>
      <c r="AN65" s="198">
        <v>0</v>
      </c>
      <c r="AO65" s="198">
        <v>129.47999999999999</v>
      </c>
      <c r="AP65" s="198">
        <v>0</v>
      </c>
    </row>
    <row r="66" spans="1:42">
      <c r="A66" t="s">
        <v>108</v>
      </c>
      <c r="B66" s="198">
        <v>0</v>
      </c>
      <c r="C66" s="198">
        <v>10.7</v>
      </c>
      <c r="D66" s="198">
        <v>0</v>
      </c>
      <c r="E66" s="198">
        <v>0</v>
      </c>
      <c r="F66" s="198">
        <v>17.649999999999999</v>
      </c>
      <c r="G66" s="198">
        <v>0</v>
      </c>
      <c r="H66" s="198">
        <v>0</v>
      </c>
      <c r="I66" s="198">
        <v>22.41</v>
      </c>
      <c r="J66" s="198">
        <v>0</v>
      </c>
      <c r="K66" s="198">
        <v>78.53</v>
      </c>
      <c r="L66" s="198">
        <v>43.62</v>
      </c>
      <c r="M66" s="198">
        <v>0</v>
      </c>
      <c r="N66" s="198">
        <v>1.18</v>
      </c>
      <c r="O66" s="198">
        <v>0.98</v>
      </c>
      <c r="P66" s="198">
        <v>2.42</v>
      </c>
      <c r="Q66" s="198">
        <v>0.22</v>
      </c>
      <c r="R66" s="198">
        <v>0.42</v>
      </c>
      <c r="S66" s="198">
        <v>0.26</v>
      </c>
      <c r="T66" s="198">
        <v>0</v>
      </c>
      <c r="U66" s="198">
        <v>12.87</v>
      </c>
      <c r="V66" s="198">
        <v>0.18</v>
      </c>
      <c r="W66" s="198">
        <v>0.46</v>
      </c>
      <c r="X66" s="198">
        <v>1.46</v>
      </c>
      <c r="Y66" s="198">
        <v>56.48</v>
      </c>
      <c r="Z66" s="198">
        <v>2.67</v>
      </c>
      <c r="AA66" s="198">
        <v>0.75</v>
      </c>
      <c r="AB66" s="198">
        <v>0</v>
      </c>
      <c r="AC66" s="198">
        <v>11.32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30.53</v>
      </c>
      <c r="AJ66" s="198">
        <v>0</v>
      </c>
      <c r="AK66" s="198">
        <v>2.67</v>
      </c>
      <c r="AL66" s="198">
        <v>0</v>
      </c>
      <c r="AM66" s="198">
        <v>17.16</v>
      </c>
      <c r="AN66" s="198">
        <v>0</v>
      </c>
      <c r="AO66" s="198">
        <v>129.47999999999999</v>
      </c>
      <c r="AP66" s="198">
        <v>0</v>
      </c>
    </row>
    <row r="67" spans="1:42">
      <c r="A67" t="s">
        <v>109</v>
      </c>
      <c r="B67" s="198">
        <v>0</v>
      </c>
      <c r="C67" s="198">
        <v>10.7</v>
      </c>
      <c r="D67" s="198">
        <v>0</v>
      </c>
      <c r="E67" s="198">
        <v>0</v>
      </c>
      <c r="F67" s="198">
        <v>17.649999999999999</v>
      </c>
      <c r="G67" s="198">
        <v>0</v>
      </c>
      <c r="H67" s="198">
        <v>0</v>
      </c>
      <c r="I67" s="198">
        <v>22.41</v>
      </c>
      <c r="J67" s="198">
        <v>0</v>
      </c>
      <c r="K67" s="198">
        <v>78.53</v>
      </c>
      <c r="L67" s="198">
        <v>43.62</v>
      </c>
      <c r="M67" s="198">
        <v>0</v>
      </c>
      <c r="N67" s="198">
        <v>1.18</v>
      </c>
      <c r="O67" s="198">
        <v>0.98</v>
      </c>
      <c r="P67" s="198">
        <v>2.42</v>
      </c>
      <c r="Q67" s="198">
        <v>0.22</v>
      </c>
      <c r="R67" s="198">
        <v>0.42</v>
      </c>
      <c r="S67" s="198">
        <v>0.26</v>
      </c>
      <c r="T67" s="198">
        <v>0</v>
      </c>
      <c r="U67" s="198">
        <v>12.87</v>
      </c>
      <c r="V67" s="198">
        <v>0.18</v>
      </c>
      <c r="W67" s="198">
        <v>0.46</v>
      </c>
      <c r="X67" s="198">
        <v>1.46</v>
      </c>
      <c r="Y67" s="198">
        <v>56.48</v>
      </c>
      <c r="Z67" s="198">
        <v>2.67</v>
      </c>
      <c r="AA67" s="198">
        <v>0.75</v>
      </c>
      <c r="AB67" s="198">
        <v>0</v>
      </c>
      <c r="AC67" s="198">
        <v>12.03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30.53</v>
      </c>
      <c r="AJ67" s="198">
        <v>0</v>
      </c>
      <c r="AK67" s="198">
        <v>1.91</v>
      </c>
      <c r="AL67" s="198">
        <v>0</v>
      </c>
      <c r="AM67" s="198">
        <v>17.16</v>
      </c>
      <c r="AN67" s="198">
        <v>0</v>
      </c>
      <c r="AO67" s="198">
        <v>129.47999999999999</v>
      </c>
      <c r="AP67" s="198">
        <v>0</v>
      </c>
    </row>
    <row r="68" spans="1:42">
      <c r="A68" t="s">
        <v>110</v>
      </c>
      <c r="B68" s="198">
        <v>0</v>
      </c>
      <c r="C68" s="198">
        <v>10.7</v>
      </c>
      <c r="D68" s="198">
        <v>0</v>
      </c>
      <c r="E68" s="198">
        <v>0</v>
      </c>
      <c r="F68" s="198">
        <v>17.649999999999999</v>
      </c>
      <c r="G68" s="198">
        <v>0</v>
      </c>
      <c r="H68" s="198">
        <v>0</v>
      </c>
      <c r="I68" s="198">
        <v>22.41</v>
      </c>
      <c r="J68" s="198">
        <v>0</v>
      </c>
      <c r="K68" s="198">
        <v>68.92</v>
      </c>
      <c r="L68" s="198">
        <v>43.62</v>
      </c>
      <c r="M68" s="198">
        <v>0</v>
      </c>
      <c r="N68" s="198">
        <v>1.18</v>
      </c>
      <c r="O68" s="198">
        <v>0.98</v>
      </c>
      <c r="P68" s="198">
        <v>2.42</v>
      </c>
      <c r="Q68" s="198">
        <v>0.22</v>
      </c>
      <c r="R68" s="198">
        <v>0.42</v>
      </c>
      <c r="S68" s="198">
        <v>0.26</v>
      </c>
      <c r="T68" s="198">
        <v>0</v>
      </c>
      <c r="U68" s="198">
        <v>12.87</v>
      </c>
      <c r="V68" s="198">
        <v>0.18</v>
      </c>
      <c r="W68" s="198">
        <v>0.46</v>
      </c>
      <c r="X68" s="198">
        <v>1.46</v>
      </c>
      <c r="Y68" s="198">
        <v>56.48</v>
      </c>
      <c r="Z68" s="198">
        <v>2.67</v>
      </c>
      <c r="AA68" s="198">
        <v>0.75</v>
      </c>
      <c r="AB68" s="198">
        <v>0</v>
      </c>
      <c r="AC68" s="198">
        <v>12.03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31.13</v>
      </c>
      <c r="AJ68" s="198">
        <v>0</v>
      </c>
      <c r="AK68" s="198">
        <v>1.91</v>
      </c>
      <c r="AL68" s="198">
        <v>0</v>
      </c>
      <c r="AM68" s="198">
        <v>17.16</v>
      </c>
      <c r="AN68" s="198">
        <v>0</v>
      </c>
      <c r="AO68" s="198">
        <v>129.47999999999999</v>
      </c>
      <c r="AP68" s="198">
        <v>0</v>
      </c>
    </row>
    <row r="69" spans="1:42">
      <c r="A69" t="s">
        <v>111</v>
      </c>
      <c r="B69" s="198">
        <v>0</v>
      </c>
      <c r="C69" s="198">
        <v>10.7</v>
      </c>
      <c r="D69" s="198">
        <v>0</v>
      </c>
      <c r="E69" s="198">
        <v>0</v>
      </c>
      <c r="F69" s="198">
        <v>17.649999999999999</v>
      </c>
      <c r="G69" s="198">
        <v>0</v>
      </c>
      <c r="H69" s="198">
        <v>0</v>
      </c>
      <c r="I69" s="198">
        <v>22.41</v>
      </c>
      <c r="J69" s="198">
        <v>0</v>
      </c>
      <c r="K69" s="198">
        <v>68.92</v>
      </c>
      <c r="L69" s="198">
        <v>43.62</v>
      </c>
      <c r="M69" s="198">
        <v>0</v>
      </c>
      <c r="N69" s="198">
        <v>1.18</v>
      </c>
      <c r="O69" s="198">
        <v>0.98</v>
      </c>
      <c r="P69" s="198">
        <v>2.42</v>
      </c>
      <c r="Q69" s="198">
        <v>0.22</v>
      </c>
      <c r="R69" s="198">
        <v>0.42</v>
      </c>
      <c r="S69" s="198">
        <v>0.26</v>
      </c>
      <c r="T69" s="198">
        <v>0</v>
      </c>
      <c r="U69" s="198">
        <v>12.87</v>
      </c>
      <c r="V69" s="198">
        <v>0.18</v>
      </c>
      <c r="W69" s="198">
        <v>0.46</v>
      </c>
      <c r="X69" s="198">
        <v>1.46</v>
      </c>
      <c r="Y69" s="198">
        <v>56.48</v>
      </c>
      <c r="Z69" s="198">
        <v>2.67</v>
      </c>
      <c r="AA69" s="198">
        <v>0.75</v>
      </c>
      <c r="AB69" s="198">
        <v>0</v>
      </c>
      <c r="AC69" s="198">
        <v>12.03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30.05</v>
      </c>
      <c r="AJ69" s="198">
        <v>0</v>
      </c>
      <c r="AK69" s="198">
        <v>1.91</v>
      </c>
      <c r="AL69" s="198">
        <v>0</v>
      </c>
      <c r="AM69" s="198">
        <v>17.16</v>
      </c>
      <c r="AN69" s="198">
        <v>0</v>
      </c>
      <c r="AO69" s="198">
        <v>129.47999999999999</v>
      </c>
      <c r="AP69" s="198">
        <v>0</v>
      </c>
    </row>
    <row r="70" spans="1:42">
      <c r="A70" t="s">
        <v>112</v>
      </c>
      <c r="B70" s="198">
        <v>0</v>
      </c>
      <c r="C70" s="198">
        <v>10.7</v>
      </c>
      <c r="D70" s="198">
        <v>0</v>
      </c>
      <c r="E70" s="198">
        <v>0</v>
      </c>
      <c r="F70" s="198">
        <v>17.649999999999999</v>
      </c>
      <c r="G70" s="198">
        <v>0</v>
      </c>
      <c r="H70" s="198">
        <v>0</v>
      </c>
      <c r="I70" s="198">
        <v>22.41</v>
      </c>
      <c r="J70" s="198">
        <v>0</v>
      </c>
      <c r="K70" s="198">
        <v>68.92</v>
      </c>
      <c r="L70" s="198">
        <v>43.62</v>
      </c>
      <c r="M70" s="198">
        <v>0</v>
      </c>
      <c r="N70" s="198">
        <v>1.18</v>
      </c>
      <c r="O70" s="198">
        <v>0.98</v>
      </c>
      <c r="P70" s="198">
        <v>2.42</v>
      </c>
      <c r="Q70" s="198">
        <v>0.22</v>
      </c>
      <c r="R70" s="198">
        <v>0.42</v>
      </c>
      <c r="S70" s="198">
        <v>0.26</v>
      </c>
      <c r="T70" s="198">
        <v>0</v>
      </c>
      <c r="U70" s="198">
        <v>12.87</v>
      </c>
      <c r="V70" s="198">
        <v>0.18</v>
      </c>
      <c r="W70" s="198">
        <v>0.46</v>
      </c>
      <c r="X70" s="198">
        <v>1.46</v>
      </c>
      <c r="Y70" s="198">
        <v>56.48</v>
      </c>
      <c r="Z70" s="198">
        <v>2.67</v>
      </c>
      <c r="AA70" s="198">
        <v>0.75</v>
      </c>
      <c r="AB70" s="198">
        <v>0</v>
      </c>
      <c r="AC70" s="198">
        <v>12.03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30.53</v>
      </c>
      <c r="AJ70" s="198">
        <v>0</v>
      </c>
      <c r="AK70" s="198">
        <v>1.91</v>
      </c>
      <c r="AL70" s="198">
        <v>0</v>
      </c>
      <c r="AM70" s="198">
        <v>17.16</v>
      </c>
      <c r="AN70" s="198">
        <v>0</v>
      </c>
      <c r="AO70" s="198">
        <v>129.47999999999999</v>
      </c>
      <c r="AP70" s="198">
        <v>0</v>
      </c>
    </row>
    <row r="71" spans="1:42">
      <c r="A71" t="s">
        <v>113</v>
      </c>
      <c r="B71" s="198">
        <v>0</v>
      </c>
      <c r="C71" s="198">
        <v>10.7</v>
      </c>
      <c r="D71" s="198">
        <v>0</v>
      </c>
      <c r="E71" s="198">
        <v>0</v>
      </c>
      <c r="F71" s="198">
        <v>17.649999999999999</v>
      </c>
      <c r="G71" s="198">
        <v>0</v>
      </c>
      <c r="H71" s="198">
        <v>0</v>
      </c>
      <c r="I71" s="198">
        <v>22.41</v>
      </c>
      <c r="J71" s="198">
        <v>0</v>
      </c>
      <c r="K71" s="198">
        <v>6.45</v>
      </c>
      <c r="L71" s="198">
        <v>43.62</v>
      </c>
      <c r="M71" s="198">
        <v>0</v>
      </c>
      <c r="N71" s="198">
        <v>1.18</v>
      </c>
      <c r="O71" s="198">
        <v>0.98</v>
      </c>
      <c r="P71" s="198">
        <v>2.42</v>
      </c>
      <c r="Q71" s="198">
        <v>0.22</v>
      </c>
      <c r="R71" s="198">
        <v>0.42</v>
      </c>
      <c r="S71" s="198">
        <v>0.26</v>
      </c>
      <c r="T71" s="198">
        <v>0</v>
      </c>
      <c r="U71" s="198">
        <v>12.87</v>
      </c>
      <c r="V71" s="198">
        <v>0.18</v>
      </c>
      <c r="W71" s="198">
        <v>0.46</v>
      </c>
      <c r="X71" s="198">
        <v>1.46</v>
      </c>
      <c r="Y71" s="198">
        <v>56.48</v>
      </c>
      <c r="Z71" s="198">
        <v>2.67</v>
      </c>
      <c r="AA71" s="198">
        <v>0.75</v>
      </c>
      <c r="AB71" s="198">
        <v>0</v>
      </c>
      <c r="AC71" s="198">
        <v>12.03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30.53</v>
      </c>
      <c r="AJ71" s="198">
        <v>0</v>
      </c>
      <c r="AK71" s="198">
        <v>1.91</v>
      </c>
      <c r="AL71" s="198">
        <v>0</v>
      </c>
      <c r="AM71" s="198">
        <v>17.16</v>
      </c>
      <c r="AN71" s="198">
        <v>0</v>
      </c>
      <c r="AO71" s="198">
        <v>129.47999999999999</v>
      </c>
      <c r="AP71" s="198">
        <v>0</v>
      </c>
    </row>
    <row r="72" spans="1:42">
      <c r="A72" t="s">
        <v>114</v>
      </c>
      <c r="B72" s="198">
        <v>0</v>
      </c>
      <c r="C72" s="198">
        <v>10.7</v>
      </c>
      <c r="D72" s="198">
        <v>0</v>
      </c>
      <c r="E72" s="198">
        <v>0</v>
      </c>
      <c r="F72" s="198">
        <v>17.649999999999999</v>
      </c>
      <c r="G72" s="198">
        <v>0</v>
      </c>
      <c r="H72" s="198">
        <v>0</v>
      </c>
      <c r="I72" s="198">
        <v>22.41</v>
      </c>
      <c r="J72" s="198">
        <v>0</v>
      </c>
      <c r="K72" s="198">
        <v>6.45</v>
      </c>
      <c r="L72" s="198">
        <v>43.62</v>
      </c>
      <c r="M72" s="198">
        <v>0</v>
      </c>
      <c r="N72" s="198">
        <v>1.18</v>
      </c>
      <c r="O72" s="198">
        <v>0.98</v>
      </c>
      <c r="P72" s="198">
        <v>2.42</v>
      </c>
      <c r="Q72" s="198">
        <v>0.22</v>
      </c>
      <c r="R72" s="198">
        <v>0.42</v>
      </c>
      <c r="S72" s="198">
        <v>0.26</v>
      </c>
      <c r="T72" s="198">
        <v>0</v>
      </c>
      <c r="U72" s="198">
        <v>12.87</v>
      </c>
      <c r="V72" s="198">
        <v>0.18</v>
      </c>
      <c r="W72" s="198">
        <v>0.46</v>
      </c>
      <c r="X72" s="198">
        <v>1.46</v>
      </c>
      <c r="Y72" s="198">
        <v>56.48</v>
      </c>
      <c r="Z72" s="198">
        <v>2.67</v>
      </c>
      <c r="AA72" s="198">
        <v>0.75</v>
      </c>
      <c r="AB72" s="198">
        <v>0</v>
      </c>
      <c r="AC72" s="198">
        <v>12.03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30.53</v>
      </c>
      <c r="AJ72" s="198">
        <v>0</v>
      </c>
      <c r="AK72" s="198">
        <v>1.91</v>
      </c>
      <c r="AL72" s="198">
        <v>0</v>
      </c>
      <c r="AM72" s="198">
        <v>17.16</v>
      </c>
      <c r="AN72" s="198">
        <v>0</v>
      </c>
      <c r="AO72" s="198">
        <v>129.47999999999999</v>
      </c>
      <c r="AP72" s="198">
        <v>0</v>
      </c>
    </row>
    <row r="73" spans="1:42">
      <c r="A73" t="s">
        <v>115</v>
      </c>
      <c r="B73" s="198">
        <v>0</v>
      </c>
      <c r="C73" s="198">
        <v>10.7</v>
      </c>
      <c r="D73" s="198">
        <v>0</v>
      </c>
      <c r="E73" s="198">
        <v>0</v>
      </c>
      <c r="F73" s="198">
        <v>17.649999999999999</v>
      </c>
      <c r="G73" s="198">
        <v>0</v>
      </c>
      <c r="H73" s="198">
        <v>0</v>
      </c>
      <c r="I73" s="198">
        <v>22.41</v>
      </c>
      <c r="J73" s="198">
        <v>0</v>
      </c>
      <c r="K73" s="198">
        <v>6.45</v>
      </c>
      <c r="L73" s="198">
        <v>43.62</v>
      </c>
      <c r="M73" s="198">
        <v>0</v>
      </c>
      <c r="N73" s="198">
        <v>1.18</v>
      </c>
      <c r="O73" s="198">
        <v>0.98</v>
      </c>
      <c r="P73" s="198">
        <v>2.42</v>
      </c>
      <c r="Q73" s="198">
        <v>0.22</v>
      </c>
      <c r="R73" s="198">
        <v>0.42</v>
      </c>
      <c r="S73" s="198">
        <v>0.26</v>
      </c>
      <c r="T73" s="198">
        <v>0</v>
      </c>
      <c r="U73" s="198">
        <v>12.87</v>
      </c>
      <c r="V73" s="198">
        <v>0.18</v>
      </c>
      <c r="W73" s="198">
        <v>0.46</v>
      </c>
      <c r="X73" s="198">
        <v>1.46</v>
      </c>
      <c r="Y73" s="198">
        <v>56.48</v>
      </c>
      <c r="Z73" s="198">
        <v>2.67</v>
      </c>
      <c r="AA73" s="198">
        <v>0.75</v>
      </c>
      <c r="AB73" s="198">
        <v>0</v>
      </c>
      <c r="AC73" s="198">
        <v>12.03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30.53</v>
      </c>
      <c r="AJ73" s="198">
        <v>0</v>
      </c>
      <c r="AK73" s="198">
        <v>1.91</v>
      </c>
      <c r="AL73" s="198">
        <v>0</v>
      </c>
      <c r="AM73" s="198">
        <v>17.16</v>
      </c>
      <c r="AN73" s="198">
        <v>0</v>
      </c>
      <c r="AO73" s="198">
        <v>129.47999999999999</v>
      </c>
      <c r="AP73" s="198">
        <v>0</v>
      </c>
    </row>
    <row r="74" spans="1:42">
      <c r="A74" t="s">
        <v>116</v>
      </c>
      <c r="B74" s="198">
        <v>0</v>
      </c>
      <c r="C74" s="198">
        <v>10.7</v>
      </c>
      <c r="D74" s="198">
        <v>0</v>
      </c>
      <c r="E74" s="198">
        <v>0</v>
      </c>
      <c r="F74" s="198">
        <v>17.649999999999999</v>
      </c>
      <c r="G74" s="198">
        <v>0</v>
      </c>
      <c r="H74" s="198">
        <v>0</v>
      </c>
      <c r="I74" s="198">
        <v>22.41</v>
      </c>
      <c r="J74" s="198">
        <v>0</v>
      </c>
      <c r="K74" s="198">
        <v>6.45</v>
      </c>
      <c r="L74" s="198">
        <v>43.62</v>
      </c>
      <c r="M74" s="198">
        <v>0</v>
      </c>
      <c r="N74" s="198">
        <v>1.18</v>
      </c>
      <c r="O74" s="198">
        <v>0.98</v>
      </c>
      <c r="P74" s="198">
        <v>2.42</v>
      </c>
      <c r="Q74" s="198">
        <v>0.22</v>
      </c>
      <c r="R74" s="198">
        <v>0.42</v>
      </c>
      <c r="S74" s="198">
        <v>0.26</v>
      </c>
      <c r="T74" s="198">
        <v>0</v>
      </c>
      <c r="U74" s="198">
        <v>12.87</v>
      </c>
      <c r="V74" s="198">
        <v>0.18</v>
      </c>
      <c r="W74" s="198">
        <v>0.46</v>
      </c>
      <c r="X74" s="198">
        <v>1.46</v>
      </c>
      <c r="Y74" s="198">
        <v>56.48</v>
      </c>
      <c r="Z74" s="198">
        <v>2.67</v>
      </c>
      <c r="AA74" s="198">
        <v>0.75</v>
      </c>
      <c r="AB74" s="198">
        <v>0</v>
      </c>
      <c r="AC74" s="198">
        <v>12.03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31.13</v>
      </c>
      <c r="AJ74" s="198">
        <v>0</v>
      </c>
      <c r="AK74" s="198">
        <v>2.2200000000000002</v>
      </c>
      <c r="AL74" s="198">
        <v>0</v>
      </c>
      <c r="AM74" s="198">
        <v>17.16</v>
      </c>
      <c r="AN74" s="198">
        <v>0</v>
      </c>
      <c r="AO74" s="198">
        <v>129.47999999999999</v>
      </c>
      <c r="AP74" s="198">
        <v>0</v>
      </c>
    </row>
    <row r="75" spans="1:42">
      <c r="A75" t="s">
        <v>117</v>
      </c>
      <c r="B75" s="198">
        <v>0</v>
      </c>
      <c r="C75" s="198">
        <v>10.7</v>
      </c>
      <c r="D75" s="198">
        <v>0</v>
      </c>
      <c r="E75" s="198">
        <v>0</v>
      </c>
      <c r="F75" s="198">
        <v>17.649999999999999</v>
      </c>
      <c r="G75" s="198">
        <v>0</v>
      </c>
      <c r="H75" s="198">
        <v>0</v>
      </c>
      <c r="I75" s="198">
        <v>22.55</v>
      </c>
      <c r="J75" s="198">
        <v>0</v>
      </c>
      <c r="K75" s="198">
        <v>6.45</v>
      </c>
      <c r="L75" s="198">
        <v>0</v>
      </c>
      <c r="M75" s="198">
        <v>0</v>
      </c>
      <c r="N75" s="198">
        <v>1.18</v>
      </c>
      <c r="O75" s="198">
        <v>0.98</v>
      </c>
      <c r="P75" s="198">
        <v>2.42</v>
      </c>
      <c r="Q75" s="198">
        <v>0.22</v>
      </c>
      <c r="R75" s="198">
        <v>0.42</v>
      </c>
      <c r="S75" s="198">
        <v>0.26</v>
      </c>
      <c r="T75" s="198">
        <v>0</v>
      </c>
      <c r="U75" s="198">
        <v>12.87</v>
      </c>
      <c r="V75" s="198">
        <v>0.18</v>
      </c>
      <c r="W75" s="198">
        <v>0.46</v>
      </c>
      <c r="X75" s="198">
        <v>1.46</v>
      </c>
      <c r="Y75" s="198">
        <v>56.48</v>
      </c>
      <c r="Z75" s="198">
        <v>2.67</v>
      </c>
      <c r="AA75" s="198">
        <v>0.75</v>
      </c>
      <c r="AB75" s="198">
        <v>0</v>
      </c>
      <c r="AC75" s="198">
        <v>12.03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30.05</v>
      </c>
      <c r="AJ75" s="198">
        <v>0</v>
      </c>
      <c r="AK75" s="198">
        <v>2.2200000000000002</v>
      </c>
      <c r="AL75" s="198">
        <v>0</v>
      </c>
      <c r="AM75" s="198">
        <v>17.16</v>
      </c>
      <c r="AN75" s="198">
        <v>0</v>
      </c>
      <c r="AO75" s="198">
        <v>129.47999999999999</v>
      </c>
      <c r="AP75" s="198">
        <v>0</v>
      </c>
    </row>
    <row r="76" spans="1:42">
      <c r="A76" t="s">
        <v>118</v>
      </c>
      <c r="B76" s="198">
        <v>0</v>
      </c>
      <c r="C76" s="198">
        <v>10.7</v>
      </c>
      <c r="D76" s="198">
        <v>0</v>
      </c>
      <c r="E76" s="198">
        <v>0</v>
      </c>
      <c r="F76" s="198">
        <v>17.649999999999999</v>
      </c>
      <c r="G76" s="198">
        <v>0</v>
      </c>
      <c r="H76" s="198">
        <v>0</v>
      </c>
      <c r="I76" s="198">
        <v>22.55</v>
      </c>
      <c r="J76" s="198">
        <v>0</v>
      </c>
      <c r="K76" s="198">
        <v>6.45</v>
      </c>
      <c r="L76" s="198">
        <v>0</v>
      </c>
      <c r="M76" s="198">
        <v>0</v>
      </c>
      <c r="N76" s="198">
        <v>1.18</v>
      </c>
      <c r="O76" s="198">
        <v>0.98</v>
      </c>
      <c r="P76" s="198">
        <v>2.42</v>
      </c>
      <c r="Q76" s="198">
        <v>0.22</v>
      </c>
      <c r="R76" s="198">
        <v>0.42</v>
      </c>
      <c r="S76" s="198">
        <v>0.26</v>
      </c>
      <c r="T76" s="198">
        <v>0</v>
      </c>
      <c r="U76" s="198">
        <v>12.87</v>
      </c>
      <c r="V76" s="198">
        <v>0.18</v>
      </c>
      <c r="W76" s="198">
        <v>0.46</v>
      </c>
      <c r="X76" s="198">
        <v>1.46</v>
      </c>
      <c r="Y76" s="198">
        <v>56.48</v>
      </c>
      <c r="Z76" s="198">
        <v>2.67</v>
      </c>
      <c r="AA76" s="198">
        <v>0.75</v>
      </c>
      <c r="AB76" s="198">
        <v>0</v>
      </c>
      <c r="AC76" s="198">
        <v>12.03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30.53</v>
      </c>
      <c r="AJ76" s="198">
        <v>0</v>
      </c>
      <c r="AK76" s="198">
        <v>3.12</v>
      </c>
      <c r="AL76" s="198">
        <v>0</v>
      </c>
      <c r="AM76" s="198">
        <v>17.16</v>
      </c>
      <c r="AN76" s="198">
        <v>0</v>
      </c>
      <c r="AO76" s="198">
        <v>129.47999999999999</v>
      </c>
      <c r="AP76" s="198">
        <v>0</v>
      </c>
    </row>
    <row r="77" spans="1:42">
      <c r="A77" t="s">
        <v>119</v>
      </c>
      <c r="B77" s="198">
        <v>0</v>
      </c>
      <c r="C77" s="198">
        <v>10.7</v>
      </c>
      <c r="D77" s="198">
        <v>0</v>
      </c>
      <c r="E77" s="198">
        <v>0</v>
      </c>
      <c r="F77" s="198">
        <v>17.649999999999999</v>
      </c>
      <c r="G77" s="198">
        <v>0</v>
      </c>
      <c r="H77" s="198">
        <v>0</v>
      </c>
      <c r="I77" s="198">
        <v>22.55</v>
      </c>
      <c r="J77" s="198">
        <v>0</v>
      </c>
      <c r="K77" s="198">
        <v>6.45</v>
      </c>
      <c r="L77" s="198">
        <v>0</v>
      </c>
      <c r="M77" s="198">
        <v>0</v>
      </c>
      <c r="N77" s="198">
        <v>1.18</v>
      </c>
      <c r="O77" s="198">
        <v>0.98</v>
      </c>
      <c r="P77" s="198">
        <v>2.42</v>
      </c>
      <c r="Q77" s="198">
        <v>0.22</v>
      </c>
      <c r="R77" s="198">
        <v>0.42</v>
      </c>
      <c r="S77" s="198">
        <v>0.26</v>
      </c>
      <c r="T77" s="198">
        <v>0</v>
      </c>
      <c r="U77" s="198">
        <v>12.87</v>
      </c>
      <c r="V77" s="198">
        <v>0.18</v>
      </c>
      <c r="W77" s="198">
        <v>0.46</v>
      </c>
      <c r="X77" s="198">
        <v>1.46</v>
      </c>
      <c r="Y77" s="198">
        <v>56.48</v>
      </c>
      <c r="Z77" s="198">
        <v>2.67</v>
      </c>
      <c r="AA77" s="198">
        <v>0.75</v>
      </c>
      <c r="AB77" s="198">
        <v>0</v>
      </c>
      <c r="AC77" s="198">
        <v>12.03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30.53</v>
      </c>
      <c r="AJ77" s="198">
        <v>0</v>
      </c>
      <c r="AK77" s="198">
        <v>2.52</v>
      </c>
      <c r="AL77" s="198">
        <v>0</v>
      </c>
      <c r="AM77" s="198">
        <v>17.16</v>
      </c>
      <c r="AN77" s="198">
        <v>0</v>
      </c>
      <c r="AO77" s="198">
        <v>129.47999999999999</v>
      </c>
      <c r="AP77" s="198">
        <v>0</v>
      </c>
    </row>
    <row r="78" spans="1:42">
      <c r="A78" t="s">
        <v>120</v>
      </c>
      <c r="B78" s="198">
        <v>0</v>
      </c>
      <c r="C78" s="198">
        <v>10.7</v>
      </c>
      <c r="D78" s="198">
        <v>0</v>
      </c>
      <c r="E78" s="198">
        <v>0</v>
      </c>
      <c r="F78" s="198">
        <v>17.649999999999999</v>
      </c>
      <c r="G78" s="198">
        <v>0</v>
      </c>
      <c r="H78" s="198">
        <v>0</v>
      </c>
      <c r="I78" s="198">
        <v>22.55</v>
      </c>
      <c r="J78" s="198">
        <v>0</v>
      </c>
      <c r="K78" s="198">
        <v>6.45</v>
      </c>
      <c r="L78" s="198">
        <v>0</v>
      </c>
      <c r="M78" s="198">
        <v>0</v>
      </c>
      <c r="N78" s="198">
        <v>1.18</v>
      </c>
      <c r="O78" s="198">
        <v>0.98</v>
      </c>
      <c r="P78" s="198">
        <v>2.42</v>
      </c>
      <c r="Q78" s="198">
        <v>0.22</v>
      </c>
      <c r="R78" s="198">
        <v>0.42</v>
      </c>
      <c r="S78" s="198">
        <v>0.26</v>
      </c>
      <c r="T78" s="198">
        <v>0</v>
      </c>
      <c r="U78" s="198">
        <v>12.87</v>
      </c>
      <c r="V78" s="198">
        <v>0.18</v>
      </c>
      <c r="W78" s="198">
        <v>0.46</v>
      </c>
      <c r="X78" s="198">
        <v>1.46</v>
      </c>
      <c r="Y78" s="198">
        <v>56.48</v>
      </c>
      <c r="Z78" s="198">
        <v>2.67</v>
      </c>
      <c r="AA78" s="198">
        <v>0.75</v>
      </c>
      <c r="AB78" s="198">
        <v>0</v>
      </c>
      <c r="AC78" s="198">
        <v>12.03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30.53</v>
      </c>
      <c r="AJ78" s="198">
        <v>0</v>
      </c>
      <c r="AK78" s="198">
        <v>2.67</v>
      </c>
      <c r="AL78" s="198">
        <v>0</v>
      </c>
      <c r="AM78" s="198">
        <v>17.16</v>
      </c>
      <c r="AN78" s="198">
        <v>0</v>
      </c>
      <c r="AO78" s="198">
        <v>129.47999999999999</v>
      </c>
      <c r="AP78" s="198">
        <v>0</v>
      </c>
    </row>
    <row r="79" spans="1:42">
      <c r="A79" t="s">
        <v>121</v>
      </c>
      <c r="B79" s="198">
        <v>0</v>
      </c>
      <c r="C79" s="198">
        <v>10.77</v>
      </c>
      <c r="D79" s="198">
        <v>0</v>
      </c>
      <c r="E79" s="198">
        <v>0</v>
      </c>
      <c r="F79" s="198">
        <v>17.649999999999999</v>
      </c>
      <c r="G79" s="198">
        <v>0</v>
      </c>
      <c r="H79" s="198">
        <v>0</v>
      </c>
      <c r="I79" s="198">
        <v>22.55</v>
      </c>
      <c r="J79" s="198">
        <v>0</v>
      </c>
      <c r="K79" s="198">
        <v>6.43</v>
      </c>
      <c r="L79" s="198">
        <v>0</v>
      </c>
      <c r="M79" s="198">
        <v>0</v>
      </c>
      <c r="N79" s="198">
        <v>1.18</v>
      </c>
      <c r="O79" s="198">
        <v>0.98</v>
      </c>
      <c r="P79" s="198">
        <v>2.42</v>
      </c>
      <c r="Q79" s="198">
        <v>0.22</v>
      </c>
      <c r="R79" s="198">
        <v>0.42</v>
      </c>
      <c r="S79" s="198">
        <v>0.26</v>
      </c>
      <c r="T79" s="198">
        <v>0</v>
      </c>
      <c r="U79" s="198">
        <v>12.87</v>
      </c>
      <c r="V79" s="198">
        <v>0.18</v>
      </c>
      <c r="W79" s="198">
        <v>0.46</v>
      </c>
      <c r="X79" s="198">
        <v>1.46</v>
      </c>
      <c r="Y79" s="198">
        <v>56.48</v>
      </c>
      <c r="Z79" s="198">
        <v>2.67</v>
      </c>
      <c r="AA79" s="198">
        <v>0.75</v>
      </c>
      <c r="AB79" s="198">
        <v>0</v>
      </c>
      <c r="AC79" s="198">
        <v>11.68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30.53</v>
      </c>
      <c r="AJ79" s="198">
        <v>0</v>
      </c>
      <c r="AK79" s="198">
        <v>3.12</v>
      </c>
      <c r="AL79" s="198">
        <v>0</v>
      </c>
      <c r="AM79" s="198">
        <v>17.16</v>
      </c>
      <c r="AN79" s="198">
        <v>0</v>
      </c>
      <c r="AO79" s="198">
        <v>129.47999999999999</v>
      </c>
      <c r="AP79" s="198">
        <v>0</v>
      </c>
    </row>
    <row r="80" spans="1:42">
      <c r="A80" t="s">
        <v>122</v>
      </c>
      <c r="B80" s="198">
        <v>0</v>
      </c>
      <c r="C80" s="198">
        <v>10.77</v>
      </c>
      <c r="D80" s="198">
        <v>0</v>
      </c>
      <c r="E80" s="198">
        <v>0</v>
      </c>
      <c r="F80" s="198">
        <v>17.649999999999999</v>
      </c>
      <c r="G80" s="198">
        <v>0</v>
      </c>
      <c r="H80" s="198">
        <v>0</v>
      </c>
      <c r="I80" s="198">
        <v>22.55</v>
      </c>
      <c r="J80" s="198">
        <v>0</v>
      </c>
      <c r="K80" s="198">
        <v>6.43</v>
      </c>
      <c r="L80" s="198">
        <v>0</v>
      </c>
      <c r="M80" s="198">
        <v>0</v>
      </c>
      <c r="N80" s="198">
        <v>1.18</v>
      </c>
      <c r="O80" s="198">
        <v>0.98</v>
      </c>
      <c r="P80" s="198">
        <v>2.42</v>
      </c>
      <c r="Q80" s="198">
        <v>0.22</v>
      </c>
      <c r="R80" s="198">
        <v>0.42</v>
      </c>
      <c r="S80" s="198">
        <v>0.26</v>
      </c>
      <c r="T80" s="198">
        <v>0</v>
      </c>
      <c r="U80" s="198">
        <v>12.87</v>
      </c>
      <c r="V80" s="198">
        <v>0.18</v>
      </c>
      <c r="W80" s="198">
        <v>0.46</v>
      </c>
      <c r="X80" s="198">
        <v>1.46</v>
      </c>
      <c r="Y80" s="198">
        <v>56.48</v>
      </c>
      <c r="Z80" s="198">
        <v>2.67</v>
      </c>
      <c r="AA80" s="198">
        <v>0.75</v>
      </c>
      <c r="AB80" s="198">
        <v>0</v>
      </c>
      <c r="AC80" s="198">
        <v>14.99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30.93</v>
      </c>
      <c r="AJ80" s="198">
        <v>0</v>
      </c>
      <c r="AK80" s="198">
        <v>3.12</v>
      </c>
      <c r="AL80" s="198">
        <v>0</v>
      </c>
      <c r="AM80" s="198">
        <v>17.16</v>
      </c>
      <c r="AN80" s="198">
        <v>0</v>
      </c>
      <c r="AO80" s="198">
        <v>129.47999999999999</v>
      </c>
      <c r="AP80" s="198">
        <v>0</v>
      </c>
    </row>
    <row r="81" spans="1:42">
      <c r="A81" t="s">
        <v>123</v>
      </c>
      <c r="B81" s="198">
        <v>0</v>
      </c>
      <c r="C81" s="198">
        <v>10.77</v>
      </c>
      <c r="D81" s="198">
        <v>0</v>
      </c>
      <c r="E81" s="198">
        <v>0</v>
      </c>
      <c r="F81" s="198">
        <v>17.649999999999999</v>
      </c>
      <c r="G81" s="198">
        <v>0</v>
      </c>
      <c r="H81" s="198">
        <v>0</v>
      </c>
      <c r="I81" s="198">
        <v>22.55</v>
      </c>
      <c r="J81" s="198">
        <v>0</v>
      </c>
      <c r="K81" s="198">
        <v>6.42</v>
      </c>
      <c r="L81" s="198">
        <v>0</v>
      </c>
      <c r="M81" s="198">
        <v>0</v>
      </c>
      <c r="N81" s="198">
        <v>1.18</v>
      </c>
      <c r="O81" s="198">
        <v>0.98</v>
      </c>
      <c r="P81" s="198">
        <v>2.42</v>
      </c>
      <c r="Q81" s="198">
        <v>0.22</v>
      </c>
      <c r="R81" s="198">
        <v>0.42</v>
      </c>
      <c r="S81" s="198">
        <v>0.26</v>
      </c>
      <c r="T81" s="198">
        <v>0</v>
      </c>
      <c r="U81" s="198">
        <v>12.87</v>
      </c>
      <c r="V81" s="198">
        <v>0.18</v>
      </c>
      <c r="W81" s="198">
        <v>0.46</v>
      </c>
      <c r="X81" s="198">
        <v>1.46</v>
      </c>
      <c r="Y81" s="198">
        <v>56.48</v>
      </c>
      <c r="Z81" s="198">
        <v>2.67</v>
      </c>
      <c r="AA81" s="198">
        <v>0.75</v>
      </c>
      <c r="AB81" s="198">
        <v>0</v>
      </c>
      <c r="AC81" s="198">
        <v>11.68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30.05</v>
      </c>
      <c r="AJ81" s="198">
        <v>0</v>
      </c>
      <c r="AK81" s="198">
        <v>3.12</v>
      </c>
      <c r="AL81" s="198">
        <v>0</v>
      </c>
      <c r="AM81" s="198">
        <v>17.16</v>
      </c>
      <c r="AN81" s="198">
        <v>0</v>
      </c>
      <c r="AO81" s="198">
        <v>129.47999999999999</v>
      </c>
      <c r="AP81" s="198">
        <v>0</v>
      </c>
    </row>
    <row r="82" spans="1:42">
      <c r="A82" t="s">
        <v>124</v>
      </c>
      <c r="B82" s="198">
        <v>0</v>
      </c>
      <c r="C82" s="198">
        <v>10.77</v>
      </c>
      <c r="D82" s="198">
        <v>0</v>
      </c>
      <c r="E82" s="198">
        <v>0</v>
      </c>
      <c r="F82" s="198">
        <v>17.649999999999999</v>
      </c>
      <c r="G82" s="198">
        <v>0</v>
      </c>
      <c r="H82" s="198">
        <v>0</v>
      </c>
      <c r="I82" s="198">
        <v>22.55</v>
      </c>
      <c r="J82" s="198">
        <v>0</v>
      </c>
      <c r="K82" s="198">
        <v>6.42</v>
      </c>
      <c r="L82" s="198">
        <v>0</v>
      </c>
      <c r="M82" s="198">
        <v>0</v>
      </c>
      <c r="N82" s="198">
        <v>1.18</v>
      </c>
      <c r="O82" s="198">
        <v>0.98</v>
      </c>
      <c r="P82" s="198">
        <v>2.42</v>
      </c>
      <c r="Q82" s="198">
        <v>0.22</v>
      </c>
      <c r="R82" s="198">
        <v>0.42</v>
      </c>
      <c r="S82" s="198">
        <v>0.26</v>
      </c>
      <c r="T82" s="198">
        <v>0</v>
      </c>
      <c r="U82" s="198">
        <v>12.87</v>
      </c>
      <c r="V82" s="198">
        <v>0.18</v>
      </c>
      <c r="W82" s="198">
        <v>0.46</v>
      </c>
      <c r="X82" s="198">
        <v>1.46</v>
      </c>
      <c r="Y82" s="198">
        <v>56.48</v>
      </c>
      <c r="Z82" s="198">
        <v>2.67</v>
      </c>
      <c r="AA82" s="198">
        <v>0.75</v>
      </c>
      <c r="AB82" s="198">
        <v>0</v>
      </c>
      <c r="AC82" s="198">
        <v>11.68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30.53</v>
      </c>
      <c r="AJ82" s="198">
        <v>0</v>
      </c>
      <c r="AK82" s="198">
        <v>3.12</v>
      </c>
      <c r="AL82" s="198">
        <v>0</v>
      </c>
      <c r="AM82" s="198">
        <v>17.16</v>
      </c>
      <c r="AN82" s="198">
        <v>0</v>
      </c>
      <c r="AO82" s="198">
        <v>129.47999999999999</v>
      </c>
      <c r="AP82" s="198">
        <v>0</v>
      </c>
    </row>
    <row r="83" spans="1:42">
      <c r="A83" t="s">
        <v>125</v>
      </c>
      <c r="B83" s="198">
        <v>0</v>
      </c>
      <c r="C83" s="198">
        <v>10.77</v>
      </c>
      <c r="D83" s="198">
        <v>0</v>
      </c>
      <c r="E83" s="198">
        <v>0</v>
      </c>
      <c r="F83" s="198">
        <v>17.649999999999999</v>
      </c>
      <c r="G83" s="198">
        <v>0</v>
      </c>
      <c r="H83" s="198">
        <v>0</v>
      </c>
      <c r="I83" s="198">
        <v>22.55</v>
      </c>
      <c r="J83" s="198">
        <v>0</v>
      </c>
      <c r="K83" s="198">
        <v>6.42</v>
      </c>
      <c r="L83" s="198">
        <v>33.619999999999997</v>
      </c>
      <c r="M83" s="198">
        <v>0</v>
      </c>
      <c r="N83" s="198">
        <v>1.18</v>
      </c>
      <c r="O83" s="198">
        <v>0.98</v>
      </c>
      <c r="P83" s="198">
        <v>2.42</v>
      </c>
      <c r="Q83" s="198">
        <v>2.62</v>
      </c>
      <c r="R83" s="198">
        <v>6.91</v>
      </c>
      <c r="S83" s="198">
        <v>3.82</v>
      </c>
      <c r="T83" s="198">
        <v>0</v>
      </c>
      <c r="U83" s="198">
        <v>12.87</v>
      </c>
      <c r="V83" s="198">
        <v>0.18</v>
      </c>
      <c r="W83" s="198">
        <v>0.46</v>
      </c>
      <c r="X83" s="198">
        <v>1.46</v>
      </c>
      <c r="Y83" s="198">
        <v>56.48</v>
      </c>
      <c r="Z83" s="198">
        <v>2.67</v>
      </c>
      <c r="AA83" s="198">
        <v>0.75</v>
      </c>
      <c r="AB83" s="198">
        <v>0</v>
      </c>
      <c r="AC83" s="198">
        <v>11.67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30.53</v>
      </c>
      <c r="AJ83" s="198">
        <v>0</v>
      </c>
      <c r="AK83" s="198">
        <v>3.12</v>
      </c>
      <c r="AL83" s="198">
        <v>0</v>
      </c>
      <c r="AM83" s="198">
        <v>17.16</v>
      </c>
      <c r="AN83" s="198">
        <v>0</v>
      </c>
      <c r="AO83" s="198">
        <v>129.47999999999999</v>
      </c>
      <c r="AP83" s="198">
        <v>0</v>
      </c>
    </row>
    <row r="84" spans="1:42">
      <c r="A84" t="s">
        <v>126</v>
      </c>
      <c r="B84" s="198">
        <v>0</v>
      </c>
      <c r="C84" s="198">
        <v>10.77</v>
      </c>
      <c r="D84" s="198">
        <v>0</v>
      </c>
      <c r="E84" s="198">
        <v>0</v>
      </c>
      <c r="F84" s="198">
        <v>17.649999999999999</v>
      </c>
      <c r="G84" s="198">
        <v>0</v>
      </c>
      <c r="H84" s="198">
        <v>0</v>
      </c>
      <c r="I84" s="198">
        <v>22.55</v>
      </c>
      <c r="J84" s="198">
        <v>0</v>
      </c>
      <c r="K84" s="198">
        <v>6.42</v>
      </c>
      <c r="L84" s="198">
        <v>33.619999999999997</v>
      </c>
      <c r="M84" s="198">
        <v>0</v>
      </c>
      <c r="N84" s="198">
        <v>1.18</v>
      </c>
      <c r="O84" s="198">
        <v>0.98</v>
      </c>
      <c r="P84" s="198">
        <v>2.42</v>
      </c>
      <c r="Q84" s="198">
        <v>3.62</v>
      </c>
      <c r="R84" s="198">
        <v>6.92</v>
      </c>
      <c r="S84" s="198">
        <v>3.82</v>
      </c>
      <c r="T84" s="198">
        <v>0</v>
      </c>
      <c r="U84" s="198">
        <v>12.87</v>
      </c>
      <c r="V84" s="198">
        <v>0.18</v>
      </c>
      <c r="W84" s="198">
        <v>0.46</v>
      </c>
      <c r="X84" s="198">
        <v>1.46</v>
      </c>
      <c r="Y84" s="198">
        <v>56.48</v>
      </c>
      <c r="Z84" s="198">
        <v>2.67</v>
      </c>
      <c r="AA84" s="198">
        <v>0.75</v>
      </c>
      <c r="AB84" s="198">
        <v>0</v>
      </c>
      <c r="AC84" s="198">
        <v>11.67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30.53</v>
      </c>
      <c r="AJ84" s="198">
        <v>0</v>
      </c>
      <c r="AK84" s="198">
        <v>3.12</v>
      </c>
      <c r="AL84" s="198">
        <v>0</v>
      </c>
      <c r="AM84" s="198">
        <v>17.16</v>
      </c>
      <c r="AN84" s="198">
        <v>0</v>
      </c>
      <c r="AO84" s="198">
        <v>129.47999999999999</v>
      </c>
      <c r="AP84" s="198">
        <v>0</v>
      </c>
    </row>
    <row r="85" spans="1:42">
      <c r="A85" t="s">
        <v>127</v>
      </c>
      <c r="B85" s="198">
        <v>0</v>
      </c>
      <c r="C85" s="198">
        <v>10.77</v>
      </c>
      <c r="D85" s="198">
        <v>0</v>
      </c>
      <c r="E85" s="198">
        <v>0</v>
      </c>
      <c r="F85" s="198">
        <v>17.649999999999999</v>
      </c>
      <c r="G85" s="198">
        <v>0</v>
      </c>
      <c r="H85" s="198">
        <v>0</v>
      </c>
      <c r="I85" s="198">
        <v>22.55</v>
      </c>
      <c r="J85" s="198">
        <v>0</v>
      </c>
      <c r="K85" s="198">
        <v>35.28</v>
      </c>
      <c r="L85" s="198">
        <v>33.619999999999997</v>
      </c>
      <c r="M85" s="198">
        <v>0</v>
      </c>
      <c r="N85" s="198">
        <v>1.18</v>
      </c>
      <c r="O85" s="198">
        <v>0.98</v>
      </c>
      <c r="P85" s="198">
        <v>2.42</v>
      </c>
      <c r="Q85" s="198">
        <v>3.62</v>
      </c>
      <c r="R85" s="198">
        <v>6.92</v>
      </c>
      <c r="S85" s="198">
        <v>3.82</v>
      </c>
      <c r="T85" s="198">
        <v>0</v>
      </c>
      <c r="U85" s="198">
        <v>12.87</v>
      </c>
      <c r="V85" s="198">
        <v>0.18</v>
      </c>
      <c r="W85" s="198">
        <v>0.46</v>
      </c>
      <c r="X85" s="198">
        <v>1.46</v>
      </c>
      <c r="Y85" s="198">
        <v>56.48</v>
      </c>
      <c r="Z85" s="198">
        <v>2.67</v>
      </c>
      <c r="AA85" s="198">
        <v>0.75</v>
      </c>
      <c r="AB85" s="198">
        <v>0</v>
      </c>
      <c r="AC85" s="198">
        <v>11.67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30.53</v>
      </c>
      <c r="AJ85" s="198">
        <v>0</v>
      </c>
      <c r="AK85" s="198">
        <v>3.12</v>
      </c>
      <c r="AL85" s="198">
        <v>0</v>
      </c>
      <c r="AM85" s="198">
        <v>17.16</v>
      </c>
      <c r="AN85" s="198">
        <v>0</v>
      </c>
      <c r="AO85" s="198">
        <v>129.47999999999999</v>
      </c>
      <c r="AP85" s="198">
        <v>0</v>
      </c>
    </row>
    <row r="86" spans="1:42">
      <c r="A86" t="s">
        <v>128</v>
      </c>
      <c r="B86" s="198">
        <v>0</v>
      </c>
      <c r="C86" s="198">
        <v>10.77</v>
      </c>
      <c r="D86" s="198">
        <v>0</v>
      </c>
      <c r="E86" s="198">
        <v>0</v>
      </c>
      <c r="F86" s="198">
        <v>17.649999999999999</v>
      </c>
      <c r="G86" s="198">
        <v>0</v>
      </c>
      <c r="H86" s="198">
        <v>0</v>
      </c>
      <c r="I86" s="198">
        <v>22.55</v>
      </c>
      <c r="J86" s="198">
        <v>0</v>
      </c>
      <c r="K86" s="198">
        <v>35.28</v>
      </c>
      <c r="L86" s="198">
        <v>33.619999999999997</v>
      </c>
      <c r="M86" s="198">
        <v>0</v>
      </c>
      <c r="N86" s="198">
        <v>1.18</v>
      </c>
      <c r="O86" s="198">
        <v>0.98</v>
      </c>
      <c r="P86" s="198">
        <v>2.42</v>
      </c>
      <c r="Q86" s="198">
        <v>3.54</v>
      </c>
      <c r="R86" s="198">
        <v>6.93</v>
      </c>
      <c r="S86" s="198">
        <v>3.82</v>
      </c>
      <c r="T86" s="198">
        <v>0</v>
      </c>
      <c r="U86" s="198">
        <v>12.87</v>
      </c>
      <c r="V86" s="198">
        <v>0.18</v>
      </c>
      <c r="W86" s="198">
        <v>0.46</v>
      </c>
      <c r="X86" s="198">
        <v>1.46</v>
      </c>
      <c r="Y86" s="198">
        <v>56.48</v>
      </c>
      <c r="Z86" s="198">
        <v>2.67</v>
      </c>
      <c r="AA86" s="198">
        <v>0.75</v>
      </c>
      <c r="AB86" s="198">
        <v>0</v>
      </c>
      <c r="AC86" s="198">
        <v>11.67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30.93</v>
      </c>
      <c r="AJ86" s="198">
        <v>0</v>
      </c>
      <c r="AK86" s="198">
        <v>3.12</v>
      </c>
      <c r="AL86" s="198">
        <v>0</v>
      </c>
      <c r="AM86" s="198">
        <v>17.16</v>
      </c>
      <c r="AN86" s="198">
        <v>0</v>
      </c>
      <c r="AO86" s="198">
        <v>129.47999999999999</v>
      </c>
      <c r="AP86" s="198">
        <v>0</v>
      </c>
    </row>
    <row r="87" spans="1:42">
      <c r="A87" t="s">
        <v>129</v>
      </c>
      <c r="B87" s="198">
        <v>0</v>
      </c>
      <c r="C87" s="198">
        <v>10.86</v>
      </c>
      <c r="D87" s="198">
        <v>0</v>
      </c>
      <c r="E87" s="198">
        <v>0</v>
      </c>
      <c r="F87" s="198">
        <v>17.649999999999999</v>
      </c>
      <c r="G87" s="198">
        <v>0</v>
      </c>
      <c r="H87" s="198">
        <v>0</v>
      </c>
      <c r="I87" s="198">
        <v>22.55</v>
      </c>
      <c r="J87" s="198">
        <v>0</v>
      </c>
      <c r="K87" s="198">
        <v>35.28</v>
      </c>
      <c r="L87" s="198">
        <v>33.619999999999997</v>
      </c>
      <c r="M87" s="198">
        <v>0</v>
      </c>
      <c r="N87" s="198">
        <v>1.18</v>
      </c>
      <c r="O87" s="198">
        <v>0.98</v>
      </c>
      <c r="P87" s="198">
        <v>2.42</v>
      </c>
      <c r="Q87" s="198">
        <v>3.62</v>
      </c>
      <c r="R87" s="198">
        <v>7.08</v>
      </c>
      <c r="S87" s="198">
        <v>3.82</v>
      </c>
      <c r="T87" s="198">
        <v>0</v>
      </c>
      <c r="U87" s="198">
        <v>12.87</v>
      </c>
      <c r="V87" s="198">
        <v>0.18</v>
      </c>
      <c r="W87" s="198">
        <v>0.46</v>
      </c>
      <c r="X87" s="198">
        <v>1.46</v>
      </c>
      <c r="Y87" s="198">
        <v>56.48</v>
      </c>
      <c r="Z87" s="198">
        <v>2.67</v>
      </c>
      <c r="AA87" s="198">
        <v>0.75</v>
      </c>
      <c r="AB87" s="198">
        <v>0</v>
      </c>
      <c r="AC87" s="198">
        <v>11.67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30.05</v>
      </c>
      <c r="AJ87" s="198">
        <v>0</v>
      </c>
      <c r="AK87" s="198">
        <v>3.12</v>
      </c>
      <c r="AL87" s="198">
        <v>0</v>
      </c>
      <c r="AM87" s="198">
        <v>17.16</v>
      </c>
      <c r="AN87" s="198">
        <v>0</v>
      </c>
      <c r="AO87" s="198">
        <v>129.47999999999999</v>
      </c>
      <c r="AP87" s="198">
        <v>0</v>
      </c>
    </row>
    <row r="88" spans="1:42">
      <c r="A88" t="s">
        <v>130</v>
      </c>
      <c r="B88" s="198">
        <v>0</v>
      </c>
      <c r="C88" s="198">
        <v>10.86</v>
      </c>
      <c r="D88" s="198">
        <v>0</v>
      </c>
      <c r="E88" s="198">
        <v>0</v>
      </c>
      <c r="F88" s="198">
        <v>17.649999999999999</v>
      </c>
      <c r="G88" s="198">
        <v>0</v>
      </c>
      <c r="H88" s="198">
        <v>0</v>
      </c>
      <c r="I88" s="198">
        <v>22.55</v>
      </c>
      <c r="J88" s="198">
        <v>0</v>
      </c>
      <c r="K88" s="198">
        <v>6.42</v>
      </c>
      <c r="L88" s="198">
        <v>43.62</v>
      </c>
      <c r="M88" s="198">
        <v>0</v>
      </c>
      <c r="N88" s="198">
        <v>1.18</v>
      </c>
      <c r="O88" s="198">
        <v>0.98</v>
      </c>
      <c r="P88" s="198">
        <v>2.42</v>
      </c>
      <c r="Q88" s="198">
        <v>0.22</v>
      </c>
      <c r="R88" s="198">
        <v>5</v>
      </c>
      <c r="S88" s="198">
        <v>3.82</v>
      </c>
      <c r="T88" s="198">
        <v>0</v>
      </c>
      <c r="U88" s="198">
        <v>12.87</v>
      </c>
      <c r="V88" s="198">
        <v>0.18</v>
      </c>
      <c r="W88" s="198">
        <v>0.46</v>
      </c>
      <c r="X88" s="198">
        <v>1.46</v>
      </c>
      <c r="Y88" s="198">
        <v>56.48</v>
      </c>
      <c r="Z88" s="198">
        <v>2.67</v>
      </c>
      <c r="AA88" s="198">
        <v>0.75</v>
      </c>
      <c r="AB88" s="198">
        <v>0</v>
      </c>
      <c r="AC88" s="198">
        <v>11.67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30.53</v>
      </c>
      <c r="AJ88" s="198">
        <v>0</v>
      </c>
      <c r="AK88" s="198">
        <v>3.12</v>
      </c>
      <c r="AL88" s="198">
        <v>0</v>
      </c>
      <c r="AM88" s="198">
        <v>17.16</v>
      </c>
      <c r="AN88" s="198">
        <v>0</v>
      </c>
      <c r="AO88" s="198">
        <v>129.47999999999999</v>
      </c>
      <c r="AP88" s="198">
        <v>0</v>
      </c>
    </row>
    <row r="89" spans="1:42">
      <c r="A89" t="s">
        <v>131</v>
      </c>
      <c r="B89" s="198">
        <v>0</v>
      </c>
      <c r="C89" s="198">
        <v>10.86</v>
      </c>
      <c r="D89" s="198">
        <v>0</v>
      </c>
      <c r="E89" s="198">
        <v>0</v>
      </c>
      <c r="F89" s="198">
        <v>17.649999999999999</v>
      </c>
      <c r="G89" s="198">
        <v>0</v>
      </c>
      <c r="H89" s="198">
        <v>0</v>
      </c>
      <c r="I89" s="198">
        <v>22.55</v>
      </c>
      <c r="J89" s="198">
        <v>0</v>
      </c>
      <c r="K89" s="198">
        <v>35.28</v>
      </c>
      <c r="L89" s="198">
        <v>43.62</v>
      </c>
      <c r="M89" s="198">
        <v>0</v>
      </c>
      <c r="N89" s="198">
        <v>1.18</v>
      </c>
      <c r="O89" s="198">
        <v>0.98</v>
      </c>
      <c r="P89" s="198">
        <v>2.42</v>
      </c>
      <c r="Q89" s="198">
        <v>3.62</v>
      </c>
      <c r="R89" s="198">
        <v>6.92</v>
      </c>
      <c r="S89" s="198">
        <v>3.82</v>
      </c>
      <c r="T89" s="198">
        <v>0</v>
      </c>
      <c r="U89" s="198">
        <v>12.87</v>
      </c>
      <c r="V89" s="198">
        <v>0.18</v>
      </c>
      <c r="W89" s="198">
        <v>0.46</v>
      </c>
      <c r="X89" s="198">
        <v>1.46</v>
      </c>
      <c r="Y89" s="198">
        <v>56.48</v>
      </c>
      <c r="Z89" s="198">
        <v>2.67</v>
      </c>
      <c r="AA89" s="198">
        <v>0.75</v>
      </c>
      <c r="AB89" s="198">
        <v>0</v>
      </c>
      <c r="AC89" s="198">
        <v>11.67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30.53</v>
      </c>
      <c r="AJ89" s="198">
        <v>0</v>
      </c>
      <c r="AK89" s="198">
        <v>3.12</v>
      </c>
      <c r="AL89" s="198">
        <v>0</v>
      </c>
      <c r="AM89" s="198">
        <v>17.16</v>
      </c>
      <c r="AN89" s="198">
        <v>0</v>
      </c>
      <c r="AO89" s="198">
        <v>129.47999999999999</v>
      </c>
      <c r="AP89" s="198">
        <v>0</v>
      </c>
    </row>
    <row r="90" spans="1:42">
      <c r="A90" t="s">
        <v>132</v>
      </c>
      <c r="B90" s="198">
        <v>0</v>
      </c>
      <c r="C90" s="198">
        <v>10.86</v>
      </c>
      <c r="D90" s="198">
        <v>0</v>
      </c>
      <c r="E90" s="198">
        <v>0</v>
      </c>
      <c r="F90" s="198">
        <v>17.649999999999999</v>
      </c>
      <c r="G90" s="198">
        <v>0</v>
      </c>
      <c r="H90" s="198">
        <v>0</v>
      </c>
      <c r="I90" s="198">
        <v>22.55</v>
      </c>
      <c r="J90" s="198">
        <v>0</v>
      </c>
      <c r="K90" s="198">
        <v>35.28</v>
      </c>
      <c r="L90" s="198">
        <v>43.62</v>
      </c>
      <c r="M90" s="198">
        <v>0</v>
      </c>
      <c r="N90" s="198">
        <v>1.18</v>
      </c>
      <c r="O90" s="198">
        <v>0.98</v>
      </c>
      <c r="P90" s="198">
        <v>2.42</v>
      </c>
      <c r="Q90" s="198">
        <v>3.62</v>
      </c>
      <c r="R90" s="198">
        <v>6.92</v>
      </c>
      <c r="S90" s="198">
        <v>3.82</v>
      </c>
      <c r="T90" s="198">
        <v>0</v>
      </c>
      <c r="U90" s="198">
        <v>12.87</v>
      </c>
      <c r="V90" s="198">
        <v>0.18</v>
      </c>
      <c r="W90" s="198">
        <v>0.46</v>
      </c>
      <c r="X90" s="198">
        <v>1.46</v>
      </c>
      <c r="Y90" s="198">
        <v>56.48</v>
      </c>
      <c r="Z90" s="198">
        <v>2.67</v>
      </c>
      <c r="AA90" s="198">
        <v>0.75</v>
      </c>
      <c r="AB90" s="198">
        <v>0</v>
      </c>
      <c r="AC90" s="198">
        <v>11.67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30.53</v>
      </c>
      <c r="AJ90" s="198">
        <v>0</v>
      </c>
      <c r="AK90" s="198">
        <v>3.12</v>
      </c>
      <c r="AL90" s="198">
        <v>0</v>
      </c>
      <c r="AM90" s="198">
        <v>17.16</v>
      </c>
      <c r="AN90" s="198">
        <v>0</v>
      </c>
      <c r="AO90" s="198">
        <v>129.47999999999999</v>
      </c>
      <c r="AP90" s="198">
        <v>0</v>
      </c>
    </row>
    <row r="91" spans="1:42">
      <c r="A91" t="s">
        <v>133</v>
      </c>
      <c r="B91" s="198">
        <v>0</v>
      </c>
      <c r="C91" s="198">
        <v>10.86</v>
      </c>
      <c r="D91" s="198">
        <v>0</v>
      </c>
      <c r="E91" s="198">
        <v>0</v>
      </c>
      <c r="F91" s="198">
        <v>17.649999999999999</v>
      </c>
      <c r="G91" s="198">
        <v>0</v>
      </c>
      <c r="H91" s="198">
        <v>0</v>
      </c>
      <c r="I91" s="198">
        <v>22.69</v>
      </c>
      <c r="J91" s="198">
        <v>0</v>
      </c>
      <c r="K91" s="198">
        <v>35.28</v>
      </c>
      <c r="L91" s="198">
        <v>43.62</v>
      </c>
      <c r="M91" s="198">
        <v>0</v>
      </c>
      <c r="N91" s="198">
        <v>1.18</v>
      </c>
      <c r="O91" s="198">
        <v>0.98</v>
      </c>
      <c r="P91" s="198">
        <v>2.5</v>
      </c>
      <c r="Q91" s="198">
        <v>3.62</v>
      </c>
      <c r="R91" s="198">
        <v>6.93</v>
      </c>
      <c r="S91" s="198">
        <v>3.82</v>
      </c>
      <c r="T91" s="198">
        <v>0</v>
      </c>
      <c r="U91" s="198">
        <v>12.87</v>
      </c>
      <c r="V91" s="198">
        <v>0.18</v>
      </c>
      <c r="W91" s="198">
        <v>0.46</v>
      </c>
      <c r="X91" s="198">
        <v>1.46</v>
      </c>
      <c r="Y91" s="198">
        <v>56.48</v>
      </c>
      <c r="Z91" s="198">
        <v>2.67</v>
      </c>
      <c r="AA91" s="198">
        <v>0.75</v>
      </c>
      <c r="AB91" s="198">
        <v>0</v>
      </c>
      <c r="AC91" s="198">
        <v>11.67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31.34</v>
      </c>
      <c r="AJ91" s="198">
        <v>0</v>
      </c>
      <c r="AK91" s="198">
        <v>3.12</v>
      </c>
      <c r="AL91" s="198">
        <v>0</v>
      </c>
      <c r="AM91" s="198">
        <v>17.16</v>
      </c>
      <c r="AN91" s="198">
        <v>0</v>
      </c>
      <c r="AO91" s="198">
        <v>129.47999999999999</v>
      </c>
      <c r="AP91" s="198">
        <v>0</v>
      </c>
    </row>
    <row r="92" spans="1:42">
      <c r="A92" t="s">
        <v>134</v>
      </c>
      <c r="B92" s="198">
        <v>0</v>
      </c>
      <c r="C92" s="198">
        <v>10.86</v>
      </c>
      <c r="D92" s="198">
        <v>0</v>
      </c>
      <c r="E92" s="198">
        <v>0</v>
      </c>
      <c r="F92" s="198">
        <v>17.649999999999999</v>
      </c>
      <c r="G92" s="198">
        <v>0</v>
      </c>
      <c r="H92" s="198">
        <v>0</v>
      </c>
      <c r="I92" s="198">
        <v>22.69</v>
      </c>
      <c r="J92" s="198">
        <v>0</v>
      </c>
      <c r="K92" s="198">
        <v>16.059999999999999</v>
      </c>
      <c r="L92" s="198">
        <v>43.62</v>
      </c>
      <c r="M92" s="198">
        <v>0</v>
      </c>
      <c r="N92" s="198">
        <v>1.18</v>
      </c>
      <c r="O92" s="198">
        <v>0.98</v>
      </c>
      <c r="P92" s="198">
        <v>2.54</v>
      </c>
      <c r="Q92" s="198">
        <v>3.62</v>
      </c>
      <c r="R92" s="198">
        <v>6.92</v>
      </c>
      <c r="S92" s="198">
        <v>3.82</v>
      </c>
      <c r="T92" s="198">
        <v>0</v>
      </c>
      <c r="U92" s="198">
        <v>12.87</v>
      </c>
      <c r="V92" s="198">
        <v>0.18</v>
      </c>
      <c r="W92" s="198">
        <v>0.46</v>
      </c>
      <c r="X92" s="198">
        <v>1.46</v>
      </c>
      <c r="Y92" s="198">
        <v>56.48</v>
      </c>
      <c r="Z92" s="198">
        <v>2.67</v>
      </c>
      <c r="AA92" s="198">
        <v>0.75</v>
      </c>
      <c r="AB92" s="198">
        <v>0</v>
      </c>
      <c r="AC92" s="198">
        <v>11.67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31.34</v>
      </c>
      <c r="AJ92" s="198">
        <v>0</v>
      </c>
      <c r="AK92" s="198">
        <v>2.97</v>
      </c>
      <c r="AL92" s="198">
        <v>0</v>
      </c>
      <c r="AM92" s="198">
        <v>17.16</v>
      </c>
      <c r="AN92" s="198">
        <v>0</v>
      </c>
      <c r="AO92" s="198">
        <v>129.47999999999999</v>
      </c>
      <c r="AP92" s="198">
        <v>0</v>
      </c>
    </row>
    <row r="93" spans="1:42">
      <c r="A93" t="s">
        <v>135</v>
      </c>
      <c r="B93" s="198">
        <v>0</v>
      </c>
      <c r="C93" s="198">
        <v>10.86</v>
      </c>
      <c r="D93" s="198">
        <v>0</v>
      </c>
      <c r="E93" s="198">
        <v>0</v>
      </c>
      <c r="F93" s="198">
        <v>17.649999999999999</v>
      </c>
      <c r="G93" s="198">
        <v>0</v>
      </c>
      <c r="H93" s="198">
        <v>0</v>
      </c>
      <c r="I93" s="198">
        <v>22.69</v>
      </c>
      <c r="J93" s="198">
        <v>0</v>
      </c>
      <c r="K93" s="198">
        <v>88.14</v>
      </c>
      <c r="L93" s="198">
        <v>43.62</v>
      </c>
      <c r="M93" s="198">
        <v>0</v>
      </c>
      <c r="N93" s="198">
        <v>1.18</v>
      </c>
      <c r="O93" s="198">
        <v>0.98</v>
      </c>
      <c r="P93" s="198">
        <v>2.6</v>
      </c>
      <c r="Q93" s="198">
        <v>3.62</v>
      </c>
      <c r="R93" s="198">
        <v>6.84</v>
      </c>
      <c r="S93" s="198">
        <v>3.82</v>
      </c>
      <c r="T93" s="198">
        <v>0</v>
      </c>
      <c r="U93" s="198">
        <v>12.87</v>
      </c>
      <c r="V93" s="198">
        <v>0.18</v>
      </c>
      <c r="W93" s="198">
        <v>0.46</v>
      </c>
      <c r="X93" s="198">
        <v>1.46</v>
      </c>
      <c r="Y93" s="198">
        <v>56.48</v>
      </c>
      <c r="Z93" s="198">
        <v>2.67</v>
      </c>
      <c r="AA93" s="198">
        <v>0.75</v>
      </c>
      <c r="AB93" s="198">
        <v>0</v>
      </c>
      <c r="AC93" s="198">
        <v>11.67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30.85</v>
      </c>
      <c r="AJ93" s="198">
        <v>0</v>
      </c>
      <c r="AK93" s="198">
        <v>2.82</v>
      </c>
      <c r="AL93" s="198">
        <v>0</v>
      </c>
      <c r="AM93" s="198">
        <v>17.16</v>
      </c>
      <c r="AN93" s="198">
        <v>0</v>
      </c>
      <c r="AO93" s="198">
        <v>129.47999999999999</v>
      </c>
      <c r="AP93" s="198">
        <v>0</v>
      </c>
    </row>
    <row r="94" spans="1:42">
      <c r="A94" t="s">
        <v>136</v>
      </c>
      <c r="B94" s="198">
        <v>0</v>
      </c>
      <c r="C94" s="198">
        <v>10.86</v>
      </c>
      <c r="D94" s="198">
        <v>0</v>
      </c>
      <c r="E94" s="198">
        <v>0</v>
      </c>
      <c r="F94" s="198">
        <v>17.649999999999999</v>
      </c>
      <c r="G94" s="198">
        <v>0</v>
      </c>
      <c r="H94" s="198">
        <v>0</v>
      </c>
      <c r="I94" s="198">
        <v>22.69</v>
      </c>
      <c r="J94" s="198">
        <v>0</v>
      </c>
      <c r="K94" s="198">
        <v>88.14</v>
      </c>
      <c r="L94" s="198">
        <v>43.62</v>
      </c>
      <c r="M94" s="198">
        <v>0</v>
      </c>
      <c r="N94" s="198">
        <v>1.18</v>
      </c>
      <c r="O94" s="198">
        <v>0.98</v>
      </c>
      <c r="P94" s="198">
        <v>2.63</v>
      </c>
      <c r="Q94" s="198">
        <v>3.62</v>
      </c>
      <c r="R94" s="198">
        <v>6.84</v>
      </c>
      <c r="S94" s="198">
        <v>3.82</v>
      </c>
      <c r="T94" s="198">
        <v>0</v>
      </c>
      <c r="U94" s="198">
        <v>12.87</v>
      </c>
      <c r="V94" s="198">
        <v>0.18</v>
      </c>
      <c r="W94" s="198">
        <v>0.46</v>
      </c>
      <c r="X94" s="198">
        <v>1.46</v>
      </c>
      <c r="Y94" s="198">
        <v>56.48</v>
      </c>
      <c r="Z94" s="198">
        <v>35.090000000000003</v>
      </c>
      <c r="AA94" s="198">
        <v>9.69</v>
      </c>
      <c r="AB94" s="198">
        <v>0</v>
      </c>
      <c r="AC94" s="198">
        <v>11.32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30.86</v>
      </c>
      <c r="AJ94" s="198">
        <v>0</v>
      </c>
      <c r="AK94" s="198">
        <v>0</v>
      </c>
      <c r="AL94" s="198">
        <v>0</v>
      </c>
      <c r="AM94" s="198">
        <v>17.16</v>
      </c>
      <c r="AN94" s="198">
        <v>0</v>
      </c>
      <c r="AO94" s="198">
        <v>129.47999999999999</v>
      </c>
      <c r="AP94" s="198">
        <v>0</v>
      </c>
    </row>
    <row r="95" spans="1:42">
      <c r="A95" t="s">
        <v>137</v>
      </c>
      <c r="B95" s="198">
        <v>0</v>
      </c>
      <c r="C95" s="198">
        <v>10.86</v>
      </c>
      <c r="D95" s="198">
        <v>0</v>
      </c>
      <c r="E95" s="198">
        <v>0</v>
      </c>
      <c r="F95" s="198">
        <v>17.649999999999999</v>
      </c>
      <c r="G95" s="198">
        <v>0</v>
      </c>
      <c r="H95" s="198">
        <v>0</v>
      </c>
      <c r="I95" s="198">
        <v>22.69</v>
      </c>
      <c r="J95" s="198">
        <v>0</v>
      </c>
      <c r="K95" s="198">
        <v>88.14</v>
      </c>
      <c r="L95" s="198">
        <v>43.62</v>
      </c>
      <c r="M95" s="198">
        <v>0</v>
      </c>
      <c r="N95" s="198">
        <v>1.18</v>
      </c>
      <c r="O95" s="198">
        <v>0.98</v>
      </c>
      <c r="P95" s="198">
        <v>6.19</v>
      </c>
      <c r="Q95" s="198">
        <v>3.62</v>
      </c>
      <c r="R95" s="198">
        <v>5.58</v>
      </c>
      <c r="S95" s="198">
        <v>3.82</v>
      </c>
      <c r="T95" s="198">
        <v>0</v>
      </c>
      <c r="U95" s="198">
        <v>12.87</v>
      </c>
      <c r="V95" s="198">
        <v>0.18</v>
      </c>
      <c r="W95" s="198">
        <v>0.46</v>
      </c>
      <c r="X95" s="198">
        <v>1.46</v>
      </c>
      <c r="Y95" s="198">
        <v>56.48</v>
      </c>
      <c r="Z95" s="198">
        <v>35.090000000000003</v>
      </c>
      <c r="AA95" s="198">
        <v>9.69</v>
      </c>
      <c r="AB95" s="198">
        <v>0</v>
      </c>
      <c r="AC95" s="198">
        <v>11.32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31.34</v>
      </c>
      <c r="AJ95" s="198">
        <v>0</v>
      </c>
      <c r="AK95" s="198">
        <v>0</v>
      </c>
      <c r="AL95" s="198">
        <v>0</v>
      </c>
      <c r="AM95" s="198">
        <v>17.16</v>
      </c>
      <c r="AN95" s="198">
        <v>0</v>
      </c>
      <c r="AO95" s="198">
        <v>129.47999999999999</v>
      </c>
      <c r="AP95" s="198">
        <v>0</v>
      </c>
    </row>
    <row r="96" spans="1:42">
      <c r="A96" t="s">
        <v>138</v>
      </c>
      <c r="B96" s="198">
        <v>0</v>
      </c>
      <c r="C96" s="198">
        <v>10.86</v>
      </c>
      <c r="D96" s="198">
        <v>0</v>
      </c>
      <c r="E96" s="198">
        <v>0</v>
      </c>
      <c r="F96" s="198">
        <v>17.649999999999999</v>
      </c>
      <c r="G96" s="198">
        <v>0</v>
      </c>
      <c r="H96" s="198">
        <v>0</v>
      </c>
      <c r="I96" s="198">
        <v>22.69</v>
      </c>
      <c r="J96" s="198">
        <v>0</v>
      </c>
      <c r="K96" s="198">
        <v>82.18</v>
      </c>
      <c r="L96" s="198">
        <v>43.62</v>
      </c>
      <c r="M96" s="198">
        <v>0</v>
      </c>
      <c r="N96" s="198">
        <v>1.18</v>
      </c>
      <c r="O96" s="198">
        <v>0.98</v>
      </c>
      <c r="P96" s="198">
        <v>7.82</v>
      </c>
      <c r="Q96" s="198">
        <v>3.62</v>
      </c>
      <c r="R96" s="198">
        <v>5.58</v>
      </c>
      <c r="S96" s="198">
        <v>3.7</v>
      </c>
      <c r="T96" s="198">
        <v>0</v>
      </c>
      <c r="U96" s="198">
        <v>12.87</v>
      </c>
      <c r="V96" s="198">
        <v>0.18</v>
      </c>
      <c r="W96" s="198">
        <v>11.79</v>
      </c>
      <c r="X96" s="198">
        <v>27.86</v>
      </c>
      <c r="Y96" s="198">
        <v>56.48</v>
      </c>
      <c r="Z96" s="198">
        <v>35.090000000000003</v>
      </c>
      <c r="AA96" s="198">
        <v>9.69</v>
      </c>
      <c r="AB96" s="198">
        <v>0</v>
      </c>
      <c r="AC96" s="198">
        <v>11.32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31.34</v>
      </c>
      <c r="AJ96" s="198">
        <v>0</v>
      </c>
      <c r="AK96" s="198">
        <v>0</v>
      </c>
      <c r="AL96" s="198">
        <v>0</v>
      </c>
      <c r="AM96" s="198">
        <v>17.16</v>
      </c>
      <c r="AN96" s="198">
        <v>0</v>
      </c>
      <c r="AO96" s="198">
        <v>129.47999999999999</v>
      </c>
      <c r="AP96" s="198">
        <v>0</v>
      </c>
    </row>
    <row r="97" spans="1:42">
      <c r="A97" t="s">
        <v>139</v>
      </c>
      <c r="B97" s="198">
        <v>0</v>
      </c>
      <c r="C97" s="198">
        <v>10.86</v>
      </c>
      <c r="D97" s="198">
        <v>0</v>
      </c>
      <c r="E97" s="198">
        <v>0</v>
      </c>
      <c r="F97" s="198">
        <v>17.649999999999999</v>
      </c>
      <c r="G97" s="198">
        <v>0</v>
      </c>
      <c r="H97" s="198">
        <v>0</v>
      </c>
      <c r="I97" s="198">
        <v>22.69</v>
      </c>
      <c r="J97" s="198">
        <v>0</v>
      </c>
      <c r="K97" s="198">
        <v>82.19</v>
      </c>
      <c r="L97" s="198">
        <v>43.62</v>
      </c>
      <c r="M97" s="198">
        <v>0</v>
      </c>
      <c r="N97" s="198">
        <v>1.18</v>
      </c>
      <c r="O97" s="198">
        <v>0.98</v>
      </c>
      <c r="P97" s="198">
        <v>7.82</v>
      </c>
      <c r="Q97" s="198">
        <v>3.62</v>
      </c>
      <c r="R97" s="198">
        <v>5.58</v>
      </c>
      <c r="S97" s="198">
        <v>3.7</v>
      </c>
      <c r="T97" s="198">
        <v>0</v>
      </c>
      <c r="U97" s="198">
        <v>12.87</v>
      </c>
      <c r="V97" s="198">
        <v>0.18</v>
      </c>
      <c r="W97" s="198">
        <v>11.79</v>
      </c>
      <c r="X97" s="198">
        <v>27.86</v>
      </c>
      <c r="Y97" s="198">
        <v>56.48</v>
      </c>
      <c r="Z97" s="198">
        <v>35.090000000000003</v>
      </c>
      <c r="AA97" s="198">
        <v>9.69</v>
      </c>
      <c r="AB97" s="198">
        <v>0</v>
      </c>
      <c r="AC97" s="198">
        <v>11.32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31.34</v>
      </c>
      <c r="AJ97" s="198">
        <v>0</v>
      </c>
      <c r="AK97" s="198">
        <v>0</v>
      </c>
      <c r="AL97" s="198">
        <v>0</v>
      </c>
      <c r="AM97" s="198">
        <v>17.16</v>
      </c>
      <c r="AN97" s="198">
        <v>0</v>
      </c>
      <c r="AO97" s="198">
        <v>129.47999999999999</v>
      </c>
      <c r="AP97" s="198">
        <v>0</v>
      </c>
    </row>
    <row r="98" spans="1:42">
      <c r="A98" t="s">
        <v>140</v>
      </c>
      <c r="B98" s="198">
        <v>0</v>
      </c>
      <c r="C98" s="198">
        <v>10.86</v>
      </c>
      <c r="D98" s="198">
        <v>0</v>
      </c>
      <c r="E98" s="198">
        <v>0</v>
      </c>
      <c r="F98" s="198">
        <v>17.649999999999999</v>
      </c>
      <c r="G98" s="198">
        <v>0</v>
      </c>
      <c r="H98" s="198">
        <v>0</v>
      </c>
      <c r="I98" s="198">
        <v>22.69</v>
      </c>
      <c r="J98" s="198">
        <v>0</v>
      </c>
      <c r="K98" s="198">
        <v>82.18</v>
      </c>
      <c r="L98" s="198">
        <v>43.62</v>
      </c>
      <c r="M98" s="198">
        <v>0</v>
      </c>
      <c r="N98" s="198">
        <v>1.18</v>
      </c>
      <c r="O98" s="198">
        <v>0.98</v>
      </c>
      <c r="P98" s="198">
        <v>7.82</v>
      </c>
      <c r="Q98" s="198">
        <v>3.75</v>
      </c>
      <c r="R98" s="198">
        <v>5.58</v>
      </c>
      <c r="S98" s="198">
        <v>3.7</v>
      </c>
      <c r="T98" s="198">
        <v>0</v>
      </c>
      <c r="U98" s="198">
        <v>12.87</v>
      </c>
      <c r="V98" s="198">
        <v>0.18</v>
      </c>
      <c r="W98" s="198">
        <v>11.79</v>
      </c>
      <c r="X98" s="198">
        <v>27.86</v>
      </c>
      <c r="Y98" s="198">
        <v>56.48</v>
      </c>
      <c r="Z98" s="198">
        <v>35.090000000000003</v>
      </c>
      <c r="AA98" s="198">
        <v>9.69</v>
      </c>
      <c r="AB98" s="198">
        <v>0</v>
      </c>
      <c r="AC98" s="198">
        <v>11.32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31.34</v>
      </c>
      <c r="AJ98" s="198">
        <v>0</v>
      </c>
      <c r="AK98" s="198">
        <v>0</v>
      </c>
      <c r="AL98" s="198">
        <v>0</v>
      </c>
      <c r="AM98" s="198">
        <v>17.16</v>
      </c>
      <c r="AN98" s="198">
        <v>0</v>
      </c>
      <c r="AO98" s="198">
        <v>129.47999999999999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0.25909500000000013</v>
      </c>
      <c r="D99">
        <f t="shared" si="0"/>
        <v>0</v>
      </c>
      <c r="E99">
        <f t="shared" si="0"/>
        <v>0</v>
      </c>
      <c r="F99">
        <f t="shared" si="0"/>
        <v>0.42321000000000059</v>
      </c>
      <c r="G99">
        <f t="shared" si="0"/>
        <v>0</v>
      </c>
      <c r="H99">
        <f t="shared" si="0"/>
        <v>0</v>
      </c>
      <c r="I99">
        <f t="shared" si="0"/>
        <v>0.54330000000000023</v>
      </c>
      <c r="J99">
        <f t="shared" si="0"/>
        <v>0</v>
      </c>
      <c r="K99">
        <f t="shared" si="0"/>
        <v>1.0542424999999989</v>
      </c>
      <c r="L99">
        <f t="shared" si="0"/>
        <v>0.69007499999999888</v>
      </c>
      <c r="M99">
        <f t="shared" si="0"/>
        <v>0</v>
      </c>
      <c r="N99">
        <f t="shared" si="0"/>
        <v>2.8487500000000072E-2</v>
      </c>
      <c r="O99">
        <f t="shared" si="0"/>
        <v>2.3275000000000004E-2</v>
      </c>
      <c r="P99">
        <f t="shared" si="0"/>
        <v>6.3904999999999892E-2</v>
      </c>
      <c r="Q99">
        <f t="shared" si="0"/>
        <v>4.62925E-2</v>
      </c>
      <c r="R99">
        <f t="shared" si="0"/>
        <v>6.4889999999999851E-2</v>
      </c>
      <c r="S99">
        <f t="shared" si="0"/>
        <v>3.9485000000000027E-2</v>
      </c>
      <c r="T99">
        <f t="shared" si="0"/>
        <v>0</v>
      </c>
      <c r="U99">
        <f t="shared" si="0"/>
        <v>0.27918249999999989</v>
      </c>
      <c r="V99">
        <f t="shared" si="0"/>
        <v>3.0900000000000122E-2</v>
      </c>
      <c r="W99">
        <f t="shared" si="0"/>
        <v>6.485750000000011E-2</v>
      </c>
      <c r="X99">
        <f t="shared" si="0"/>
        <v>0.13759999999999969</v>
      </c>
      <c r="Y99">
        <f t="shared" si="0"/>
        <v>1.3555199999999976</v>
      </c>
      <c r="Z99">
        <f t="shared" si="0"/>
        <v>0.10373999999999993</v>
      </c>
      <c r="AA99">
        <f t="shared" si="0"/>
        <v>8.2814999999999986E-2</v>
      </c>
      <c r="AB99">
        <f t="shared" si="0"/>
        <v>0</v>
      </c>
      <c r="AC99">
        <f t="shared" si="0"/>
        <v>0.27907499999999991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2.4100000000000002E-3</v>
      </c>
      <c r="AI99">
        <f t="shared" si="0"/>
        <v>0.75090750000000084</v>
      </c>
      <c r="AJ99">
        <f t="shared" si="0"/>
        <v>0</v>
      </c>
      <c r="AK99">
        <f t="shared" si="0"/>
        <v>4.6230000000000014E-2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12.12</v>
      </c>
      <c r="AJ3" s="198">
        <v>0</v>
      </c>
      <c r="AK3" s="198">
        <v>0</v>
      </c>
      <c r="AL3" s="198">
        <v>0</v>
      </c>
      <c r="AM3" s="198">
        <v>2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12.12</v>
      </c>
      <c r="AJ4" s="198">
        <v>0</v>
      </c>
      <c r="AK4" s="198">
        <v>0</v>
      </c>
      <c r="AL4" s="198">
        <v>0</v>
      </c>
      <c r="AM4" s="198">
        <v>2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11.94</v>
      </c>
      <c r="AJ5" s="198">
        <v>0</v>
      </c>
      <c r="AK5" s="198">
        <v>0</v>
      </c>
      <c r="AL5" s="198">
        <v>0</v>
      </c>
      <c r="AM5" s="198">
        <v>2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12.3</v>
      </c>
      <c r="AJ6" s="198">
        <v>0</v>
      </c>
      <c r="AK6" s="198">
        <v>0</v>
      </c>
      <c r="AL6" s="198">
        <v>0</v>
      </c>
      <c r="AM6" s="198">
        <v>2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12.12</v>
      </c>
      <c r="AJ7" s="198">
        <v>0</v>
      </c>
      <c r="AK7" s="198">
        <v>0</v>
      </c>
      <c r="AL7" s="198">
        <v>0</v>
      </c>
      <c r="AM7" s="198">
        <v>2</v>
      </c>
      <c r="AN7" s="198">
        <v>0</v>
      </c>
      <c r="AO7" s="198">
        <v>14.74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12.12</v>
      </c>
      <c r="AJ8" s="198">
        <v>0</v>
      </c>
      <c r="AK8" s="198">
        <v>0</v>
      </c>
      <c r="AL8" s="198">
        <v>0</v>
      </c>
      <c r="AM8" s="198">
        <v>2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12.12</v>
      </c>
      <c r="AJ9" s="198">
        <v>0</v>
      </c>
      <c r="AK9" s="198">
        <v>0</v>
      </c>
      <c r="AL9" s="198">
        <v>0</v>
      </c>
      <c r="AM9" s="198">
        <v>2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12.12</v>
      </c>
      <c r="AJ10" s="198">
        <v>0</v>
      </c>
      <c r="AK10" s="198">
        <v>0</v>
      </c>
      <c r="AL10" s="198">
        <v>0</v>
      </c>
      <c r="AM10" s="198">
        <v>2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12.12</v>
      </c>
      <c r="AJ11" s="198">
        <v>0</v>
      </c>
      <c r="AK11" s="198">
        <v>0</v>
      </c>
      <c r="AL11" s="198">
        <v>0</v>
      </c>
      <c r="AM11" s="198">
        <v>2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11.94</v>
      </c>
      <c r="AJ12" s="198">
        <v>0</v>
      </c>
      <c r="AK12" s="198">
        <v>0</v>
      </c>
      <c r="AL12" s="198">
        <v>0</v>
      </c>
      <c r="AM12" s="198">
        <v>2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12.3</v>
      </c>
      <c r="AJ13" s="198">
        <v>0</v>
      </c>
      <c r="AK13" s="198">
        <v>0</v>
      </c>
      <c r="AL13" s="198">
        <v>0</v>
      </c>
      <c r="AM13" s="198">
        <v>2</v>
      </c>
      <c r="AN13" s="198">
        <v>0</v>
      </c>
      <c r="AO13" s="198">
        <v>14.74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12.12</v>
      </c>
      <c r="AJ14" s="198">
        <v>0</v>
      </c>
      <c r="AK14" s="198">
        <v>0</v>
      </c>
      <c r="AL14" s="198">
        <v>0</v>
      </c>
      <c r="AM14" s="198">
        <v>2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12.12</v>
      </c>
      <c r="AJ15" s="198">
        <v>0</v>
      </c>
      <c r="AK15" s="198">
        <v>0</v>
      </c>
      <c r="AL15" s="198">
        <v>0</v>
      </c>
      <c r="AM15" s="198">
        <v>2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12.12</v>
      </c>
      <c r="AJ16" s="198">
        <v>0</v>
      </c>
      <c r="AK16" s="198">
        <v>0</v>
      </c>
      <c r="AL16" s="198">
        <v>0</v>
      </c>
      <c r="AM16" s="198">
        <v>2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12.12</v>
      </c>
      <c r="AJ17" s="198">
        <v>0</v>
      </c>
      <c r="AK17" s="198">
        <v>0</v>
      </c>
      <c r="AL17" s="198">
        <v>0</v>
      </c>
      <c r="AM17" s="198">
        <v>2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12.12</v>
      </c>
      <c r="AJ18" s="198">
        <v>0</v>
      </c>
      <c r="AK18" s="198">
        <v>0</v>
      </c>
      <c r="AL18" s="198">
        <v>0</v>
      </c>
      <c r="AM18" s="198">
        <v>2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11.94</v>
      </c>
      <c r="AJ19" s="198">
        <v>0</v>
      </c>
      <c r="AK19" s="198">
        <v>0</v>
      </c>
      <c r="AL19" s="198">
        <v>0</v>
      </c>
      <c r="AM19" s="198">
        <v>2</v>
      </c>
      <c r="AN19" s="198">
        <v>0</v>
      </c>
      <c r="AO19" s="198">
        <v>14.74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12.3</v>
      </c>
      <c r="AJ20" s="198">
        <v>0</v>
      </c>
      <c r="AK20" s="198">
        <v>0</v>
      </c>
      <c r="AL20" s="198">
        <v>0</v>
      </c>
      <c r="AM20" s="198">
        <v>2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12.12</v>
      </c>
      <c r="AJ21" s="198">
        <v>0</v>
      </c>
      <c r="AK21" s="198">
        <v>-3</v>
      </c>
      <c r="AL21" s="198">
        <v>0</v>
      </c>
      <c r="AM21" s="198">
        <v>2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12.12</v>
      </c>
      <c r="AJ22" s="198">
        <v>0</v>
      </c>
      <c r="AK22" s="198">
        <v>-3</v>
      </c>
      <c r="AL22" s="198">
        <v>0</v>
      </c>
      <c r="AM22" s="198">
        <v>2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12.12</v>
      </c>
      <c r="AJ23" s="198">
        <v>0</v>
      </c>
      <c r="AK23" s="198">
        <v>-4</v>
      </c>
      <c r="AL23" s="198">
        <v>0</v>
      </c>
      <c r="AM23" s="198">
        <v>2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12.12</v>
      </c>
      <c r="AJ24" s="198">
        <v>0</v>
      </c>
      <c r="AK24" s="198">
        <v>-5</v>
      </c>
      <c r="AL24" s="198">
        <v>0</v>
      </c>
      <c r="AM24" s="198">
        <v>2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12.12</v>
      </c>
      <c r="AJ25" s="198">
        <v>0</v>
      </c>
      <c r="AK25" s="198">
        <v>-11</v>
      </c>
      <c r="AL25" s="198">
        <v>0</v>
      </c>
      <c r="AM25" s="198">
        <v>2</v>
      </c>
      <c r="AN25" s="198">
        <v>0</v>
      </c>
      <c r="AO25" s="198">
        <v>14.74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11.94</v>
      </c>
      <c r="AJ26" s="198">
        <v>0</v>
      </c>
      <c r="AK26" s="198">
        <v>-4</v>
      </c>
      <c r="AL26" s="198">
        <v>0</v>
      </c>
      <c r="AM26" s="198">
        <v>2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12</v>
      </c>
      <c r="AJ27" s="198">
        <v>0</v>
      </c>
      <c r="AK27" s="198">
        <v>0.31</v>
      </c>
      <c r="AL27" s="198">
        <v>0</v>
      </c>
      <c r="AM27" s="198">
        <v>2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11.82</v>
      </c>
      <c r="AJ28" s="198">
        <v>0</v>
      </c>
      <c r="AK28" s="198">
        <v>0.31</v>
      </c>
      <c r="AL28" s="198">
        <v>0</v>
      </c>
      <c r="AM28" s="198">
        <v>2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11.82</v>
      </c>
      <c r="AJ29" s="198">
        <v>0</v>
      </c>
      <c r="AK29" s="198">
        <v>0.22</v>
      </c>
      <c r="AL29" s="198">
        <v>0</v>
      </c>
      <c r="AM29" s="198">
        <v>2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11.82</v>
      </c>
      <c r="AJ30" s="198">
        <v>0</v>
      </c>
      <c r="AK30" s="198">
        <v>0.22</v>
      </c>
      <c r="AL30" s="198">
        <v>0</v>
      </c>
      <c r="AM30" s="198">
        <v>2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11.82</v>
      </c>
      <c r="AJ31" s="198">
        <v>0</v>
      </c>
      <c r="AK31" s="198">
        <v>-6.24</v>
      </c>
      <c r="AL31" s="198">
        <v>0</v>
      </c>
      <c r="AM31" s="198">
        <v>2</v>
      </c>
      <c r="AN31" s="198">
        <v>0</v>
      </c>
      <c r="AO31" s="198">
        <v>14.74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11.82</v>
      </c>
      <c r="AJ32" s="198">
        <v>0</v>
      </c>
      <c r="AK32" s="198">
        <v>0.31</v>
      </c>
      <c r="AL32" s="198">
        <v>0</v>
      </c>
      <c r="AM32" s="198">
        <v>2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12.54</v>
      </c>
      <c r="AJ33" s="198">
        <v>0</v>
      </c>
      <c r="AK33" s="198">
        <v>-2.4500000000000002</v>
      </c>
      <c r="AL33" s="198">
        <v>0</v>
      </c>
      <c r="AM33" s="198">
        <v>2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12.54</v>
      </c>
      <c r="AJ34" s="198">
        <v>0</v>
      </c>
      <c r="AK34" s="198">
        <v>-2.4500000000000002</v>
      </c>
      <c r="AL34" s="198">
        <v>0</v>
      </c>
      <c r="AM34" s="198">
        <v>2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11.82</v>
      </c>
      <c r="AJ35" s="198">
        <v>0</v>
      </c>
      <c r="AK35" s="198">
        <v>-3.5</v>
      </c>
      <c r="AL35" s="198">
        <v>0</v>
      </c>
      <c r="AM35" s="198">
        <v>2</v>
      </c>
      <c r="AN35" s="198">
        <v>0</v>
      </c>
      <c r="AO35" s="198">
        <v>15.11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11.82</v>
      </c>
      <c r="AJ36" s="198">
        <v>0</v>
      </c>
      <c r="AK36" s="198">
        <v>-5.33</v>
      </c>
      <c r="AL36" s="198">
        <v>0</v>
      </c>
      <c r="AM36" s="198">
        <v>2</v>
      </c>
      <c r="AN36" s="198">
        <v>0</v>
      </c>
      <c r="AO36" s="198">
        <v>15.11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11.82</v>
      </c>
      <c r="AJ37" s="198">
        <v>0</v>
      </c>
      <c r="AK37" s="198">
        <v>-7.17</v>
      </c>
      <c r="AL37" s="198">
        <v>0</v>
      </c>
      <c r="AM37" s="198">
        <v>2</v>
      </c>
      <c r="AN37" s="198">
        <v>0</v>
      </c>
      <c r="AO37" s="198">
        <v>15.11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11.82</v>
      </c>
      <c r="AJ38" s="198">
        <v>0</v>
      </c>
      <c r="AK38" s="198">
        <v>-5.33</v>
      </c>
      <c r="AL38" s="198">
        <v>0</v>
      </c>
      <c r="AM38" s="198">
        <v>2</v>
      </c>
      <c r="AN38" s="198">
        <v>0</v>
      </c>
      <c r="AO38" s="198">
        <v>15.11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11.82</v>
      </c>
      <c r="AJ39" s="198">
        <v>0</v>
      </c>
      <c r="AK39" s="198">
        <v>-7.14</v>
      </c>
      <c r="AL39" s="198">
        <v>0</v>
      </c>
      <c r="AM39" s="198">
        <v>2</v>
      </c>
      <c r="AN39" s="198">
        <v>0</v>
      </c>
      <c r="AO39" s="198">
        <v>15.11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11.64</v>
      </c>
      <c r="AJ40" s="198">
        <v>0</v>
      </c>
      <c r="AK40" s="198">
        <v>-2.4900000000000002</v>
      </c>
      <c r="AL40" s="198">
        <v>0</v>
      </c>
      <c r="AM40" s="198">
        <v>2</v>
      </c>
      <c r="AN40" s="198">
        <v>0</v>
      </c>
      <c r="AO40" s="198">
        <v>15.11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12</v>
      </c>
      <c r="AJ41" s="198">
        <v>0</v>
      </c>
      <c r="AK41" s="198">
        <v>-2.4900000000000002</v>
      </c>
      <c r="AL41" s="198">
        <v>0</v>
      </c>
      <c r="AM41" s="198">
        <v>2</v>
      </c>
      <c r="AN41" s="198">
        <v>0</v>
      </c>
      <c r="AO41" s="198">
        <v>15.11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11.82</v>
      </c>
      <c r="AJ42" s="198">
        <v>0</v>
      </c>
      <c r="AK42" s="198">
        <v>-2.4900000000000002</v>
      </c>
      <c r="AL42" s="198">
        <v>0</v>
      </c>
      <c r="AM42" s="198">
        <v>2</v>
      </c>
      <c r="AN42" s="198">
        <v>0</v>
      </c>
      <c r="AO42" s="198">
        <v>15.11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11.82</v>
      </c>
      <c r="AJ43" s="198">
        <v>0</v>
      </c>
      <c r="AK43" s="198">
        <v>-2.4900000000000002</v>
      </c>
      <c r="AL43" s="198">
        <v>0</v>
      </c>
      <c r="AM43" s="198">
        <v>2</v>
      </c>
      <c r="AN43" s="198">
        <v>0</v>
      </c>
      <c r="AO43" s="198">
        <v>15.11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11.82</v>
      </c>
      <c r="AJ44" s="198">
        <v>0</v>
      </c>
      <c r="AK44" s="198">
        <v>-5.33</v>
      </c>
      <c r="AL44" s="198">
        <v>0</v>
      </c>
      <c r="AM44" s="198">
        <v>2</v>
      </c>
      <c r="AN44" s="198">
        <v>0</v>
      </c>
      <c r="AO44" s="198">
        <v>15.11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11.82</v>
      </c>
      <c r="AJ45" s="198">
        <v>0</v>
      </c>
      <c r="AK45" s="198">
        <v>-2.4900000000000002</v>
      </c>
      <c r="AL45" s="198">
        <v>0</v>
      </c>
      <c r="AM45" s="198">
        <v>2</v>
      </c>
      <c r="AN45" s="198">
        <v>0</v>
      </c>
      <c r="AO45" s="198">
        <v>15.11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11.82</v>
      </c>
      <c r="AJ46" s="198">
        <v>0</v>
      </c>
      <c r="AK46" s="198">
        <v>-2.4900000000000002</v>
      </c>
      <c r="AL46" s="198">
        <v>0</v>
      </c>
      <c r="AM46" s="198">
        <v>2</v>
      </c>
      <c r="AN46" s="198">
        <v>0</v>
      </c>
      <c r="AO46" s="198">
        <v>15.11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11.64</v>
      </c>
      <c r="AJ47" s="198">
        <v>0</v>
      </c>
      <c r="AK47" s="198">
        <v>-2.4900000000000002</v>
      </c>
      <c r="AL47" s="198">
        <v>0</v>
      </c>
      <c r="AM47" s="198">
        <v>2</v>
      </c>
      <c r="AN47" s="198">
        <v>0</v>
      </c>
      <c r="AO47" s="198">
        <v>15.11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3.64</v>
      </c>
      <c r="AI48" s="198">
        <v>12</v>
      </c>
      <c r="AJ48" s="198">
        <v>0</v>
      </c>
      <c r="AK48" s="198">
        <v>-2.4900000000000002</v>
      </c>
      <c r="AL48" s="198">
        <v>0</v>
      </c>
      <c r="AM48" s="198">
        <v>2</v>
      </c>
      <c r="AN48" s="198">
        <v>0</v>
      </c>
      <c r="AO48" s="198">
        <v>15.11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11.82</v>
      </c>
      <c r="AJ49" s="198">
        <v>0</v>
      </c>
      <c r="AK49" s="198">
        <v>-2.4900000000000002</v>
      </c>
      <c r="AL49" s="198">
        <v>0</v>
      </c>
      <c r="AM49" s="198">
        <v>2</v>
      </c>
      <c r="AN49" s="198">
        <v>0</v>
      </c>
      <c r="AO49" s="198">
        <v>15.11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11.82</v>
      </c>
      <c r="AJ50" s="198">
        <v>0</v>
      </c>
      <c r="AK50" s="198">
        <v>0.31</v>
      </c>
      <c r="AL50" s="198">
        <v>0</v>
      </c>
      <c r="AM50" s="198">
        <v>2</v>
      </c>
      <c r="AN50" s="198">
        <v>0</v>
      </c>
      <c r="AO50" s="198">
        <v>15.11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11.51</v>
      </c>
      <c r="AJ51" s="198">
        <v>0</v>
      </c>
      <c r="AK51" s="198">
        <v>-1.53</v>
      </c>
      <c r="AL51" s="198">
        <v>0</v>
      </c>
      <c r="AM51" s="198">
        <v>2</v>
      </c>
      <c r="AN51" s="198">
        <v>0</v>
      </c>
      <c r="AO51" s="198">
        <v>15.11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11.51</v>
      </c>
      <c r="AJ52" s="198">
        <v>0</v>
      </c>
      <c r="AK52" s="198">
        <v>0.31</v>
      </c>
      <c r="AL52" s="198">
        <v>0</v>
      </c>
      <c r="AM52" s="198">
        <v>2</v>
      </c>
      <c r="AN52" s="198">
        <v>0</v>
      </c>
      <c r="AO52" s="198">
        <v>15.11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11.51</v>
      </c>
      <c r="AJ53" s="198">
        <v>0</v>
      </c>
      <c r="AK53" s="198">
        <v>0.31</v>
      </c>
      <c r="AL53" s="198">
        <v>0</v>
      </c>
      <c r="AM53" s="198">
        <v>2</v>
      </c>
      <c r="AN53" s="198">
        <v>0</v>
      </c>
      <c r="AO53" s="198">
        <v>15.11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11.51</v>
      </c>
      <c r="AJ54" s="198">
        <v>0</v>
      </c>
      <c r="AK54" s="198">
        <v>-2.4900000000000002</v>
      </c>
      <c r="AL54" s="198">
        <v>0</v>
      </c>
      <c r="AM54" s="198">
        <v>2</v>
      </c>
      <c r="AN54" s="198">
        <v>0</v>
      </c>
      <c r="AO54" s="198">
        <v>15.11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11.51</v>
      </c>
      <c r="AJ55" s="198">
        <v>0</v>
      </c>
      <c r="AK55" s="198">
        <v>0.31</v>
      </c>
      <c r="AL55" s="198">
        <v>0</v>
      </c>
      <c r="AM55" s="198">
        <v>2</v>
      </c>
      <c r="AN55" s="198">
        <v>0</v>
      </c>
      <c r="AO55" s="198">
        <v>15.11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11.74</v>
      </c>
      <c r="AJ56" s="198">
        <v>0</v>
      </c>
      <c r="AK56" s="198">
        <v>0.31</v>
      </c>
      <c r="AL56" s="198">
        <v>0</v>
      </c>
      <c r="AM56" s="198">
        <v>2</v>
      </c>
      <c r="AN56" s="198">
        <v>0</v>
      </c>
      <c r="AO56" s="198">
        <v>15.11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11.33</v>
      </c>
      <c r="AJ57" s="198">
        <v>0</v>
      </c>
      <c r="AK57" s="198">
        <v>0.31</v>
      </c>
      <c r="AL57" s="198">
        <v>0</v>
      </c>
      <c r="AM57" s="198">
        <v>2</v>
      </c>
      <c r="AN57" s="198">
        <v>0</v>
      </c>
      <c r="AO57" s="198">
        <v>15.11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11.51</v>
      </c>
      <c r="AJ58" s="198">
        <v>0</v>
      </c>
      <c r="AK58" s="198">
        <v>0.31</v>
      </c>
      <c r="AL58" s="198">
        <v>0</v>
      </c>
      <c r="AM58" s="198">
        <v>2</v>
      </c>
      <c r="AN58" s="198">
        <v>0</v>
      </c>
      <c r="AO58" s="198">
        <v>15.11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11.51</v>
      </c>
      <c r="AJ59" s="198">
        <v>0</v>
      </c>
      <c r="AK59" s="198">
        <v>0.31</v>
      </c>
      <c r="AL59" s="198">
        <v>0</v>
      </c>
      <c r="AM59" s="198">
        <v>2</v>
      </c>
      <c r="AN59" s="198">
        <v>0</v>
      </c>
      <c r="AO59" s="198">
        <v>15.11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11.51</v>
      </c>
      <c r="AJ60" s="198">
        <v>0</v>
      </c>
      <c r="AK60" s="198">
        <v>0.31</v>
      </c>
      <c r="AL60" s="198">
        <v>0</v>
      </c>
      <c r="AM60" s="198">
        <v>2</v>
      </c>
      <c r="AN60" s="198">
        <v>0</v>
      </c>
      <c r="AO60" s="198">
        <v>15.11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11.51</v>
      </c>
      <c r="AJ61" s="198">
        <v>0</v>
      </c>
      <c r="AK61" s="198">
        <v>0.31</v>
      </c>
      <c r="AL61" s="198">
        <v>0</v>
      </c>
      <c r="AM61" s="198">
        <v>2</v>
      </c>
      <c r="AN61" s="198">
        <v>0</v>
      </c>
      <c r="AO61" s="198">
        <v>15.11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11.74</v>
      </c>
      <c r="AJ62" s="198">
        <v>0</v>
      </c>
      <c r="AK62" s="198">
        <v>0.31</v>
      </c>
      <c r="AL62" s="198">
        <v>0</v>
      </c>
      <c r="AM62" s="198">
        <v>2</v>
      </c>
      <c r="AN62" s="198">
        <v>0</v>
      </c>
      <c r="AO62" s="198">
        <v>15.11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11.33</v>
      </c>
      <c r="AJ63" s="198">
        <v>0</v>
      </c>
      <c r="AK63" s="198">
        <v>0.31</v>
      </c>
      <c r="AL63" s="198">
        <v>0</v>
      </c>
      <c r="AM63" s="198">
        <v>2</v>
      </c>
      <c r="AN63" s="198">
        <v>0</v>
      </c>
      <c r="AO63" s="198">
        <v>15.11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11.51</v>
      </c>
      <c r="AJ64" s="198">
        <v>0</v>
      </c>
      <c r="AK64" s="198">
        <v>0.31</v>
      </c>
      <c r="AL64" s="198">
        <v>0</v>
      </c>
      <c r="AM64" s="198">
        <v>2</v>
      </c>
      <c r="AN64" s="198">
        <v>0</v>
      </c>
      <c r="AO64" s="198">
        <v>15.11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11.51</v>
      </c>
      <c r="AJ65" s="198">
        <v>0</v>
      </c>
      <c r="AK65" s="198">
        <v>0.31</v>
      </c>
      <c r="AL65" s="198">
        <v>0</v>
      </c>
      <c r="AM65" s="198">
        <v>2</v>
      </c>
      <c r="AN65" s="198">
        <v>0</v>
      </c>
      <c r="AO65" s="198">
        <v>15.11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11.51</v>
      </c>
      <c r="AJ66" s="198">
        <v>0</v>
      </c>
      <c r="AK66" s="198">
        <v>0.31</v>
      </c>
      <c r="AL66" s="198">
        <v>0</v>
      </c>
      <c r="AM66" s="198">
        <v>2</v>
      </c>
      <c r="AN66" s="198">
        <v>0</v>
      </c>
      <c r="AO66" s="198">
        <v>15.11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11.51</v>
      </c>
      <c r="AJ67" s="198">
        <v>0</v>
      </c>
      <c r="AK67" s="198">
        <v>0.22</v>
      </c>
      <c r="AL67" s="198">
        <v>0</v>
      </c>
      <c r="AM67" s="198">
        <v>2</v>
      </c>
      <c r="AN67" s="198">
        <v>0</v>
      </c>
      <c r="AO67" s="198">
        <v>15.11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11.74</v>
      </c>
      <c r="AJ68" s="198">
        <v>0</v>
      </c>
      <c r="AK68" s="198">
        <v>0.22</v>
      </c>
      <c r="AL68" s="198">
        <v>0</v>
      </c>
      <c r="AM68" s="198">
        <v>2</v>
      </c>
      <c r="AN68" s="198">
        <v>0</v>
      </c>
      <c r="AO68" s="198">
        <v>15.11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11.33</v>
      </c>
      <c r="AJ69" s="198">
        <v>0</v>
      </c>
      <c r="AK69" s="198">
        <v>0.22</v>
      </c>
      <c r="AL69" s="198">
        <v>0</v>
      </c>
      <c r="AM69" s="198">
        <v>2</v>
      </c>
      <c r="AN69" s="198">
        <v>0</v>
      </c>
      <c r="AO69" s="198">
        <v>15.11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11.51</v>
      </c>
      <c r="AJ70" s="198">
        <v>0</v>
      </c>
      <c r="AK70" s="198">
        <v>0.22</v>
      </c>
      <c r="AL70" s="198">
        <v>0</v>
      </c>
      <c r="AM70" s="198">
        <v>2</v>
      </c>
      <c r="AN70" s="198">
        <v>0</v>
      </c>
      <c r="AO70" s="198">
        <v>15.11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11.51</v>
      </c>
      <c r="AJ71" s="198">
        <v>0</v>
      </c>
      <c r="AK71" s="198">
        <v>0.22</v>
      </c>
      <c r="AL71" s="198">
        <v>0</v>
      </c>
      <c r="AM71" s="198">
        <v>2</v>
      </c>
      <c r="AN71" s="198">
        <v>0</v>
      </c>
      <c r="AO71" s="198">
        <v>15.11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11.51</v>
      </c>
      <c r="AJ72" s="198">
        <v>0</v>
      </c>
      <c r="AK72" s="198">
        <v>0.22</v>
      </c>
      <c r="AL72" s="198">
        <v>0</v>
      </c>
      <c r="AM72" s="198">
        <v>2</v>
      </c>
      <c r="AN72" s="198">
        <v>0</v>
      </c>
      <c r="AO72" s="198">
        <v>15.11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11.51</v>
      </c>
      <c r="AJ73" s="198">
        <v>0</v>
      </c>
      <c r="AK73" s="198">
        <v>0.22</v>
      </c>
      <c r="AL73" s="198">
        <v>0</v>
      </c>
      <c r="AM73" s="198">
        <v>2</v>
      </c>
      <c r="AN73" s="198">
        <v>0</v>
      </c>
      <c r="AO73" s="198">
        <v>15.11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11.74</v>
      </c>
      <c r="AJ74" s="198">
        <v>0</v>
      </c>
      <c r="AK74" s="198">
        <v>-1.65</v>
      </c>
      <c r="AL74" s="198">
        <v>0</v>
      </c>
      <c r="AM74" s="198">
        <v>2</v>
      </c>
      <c r="AN74" s="198">
        <v>0</v>
      </c>
      <c r="AO74" s="198">
        <v>15.11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11.75</v>
      </c>
      <c r="AJ75" s="198">
        <v>0</v>
      </c>
      <c r="AK75" s="198">
        <v>-1.65</v>
      </c>
      <c r="AL75" s="198">
        <v>0</v>
      </c>
      <c r="AM75" s="198">
        <v>2</v>
      </c>
      <c r="AN75" s="198">
        <v>0</v>
      </c>
      <c r="AO75" s="198">
        <v>15.11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11.7</v>
      </c>
      <c r="AJ76" s="198">
        <v>0</v>
      </c>
      <c r="AK76" s="198">
        <v>-7.17</v>
      </c>
      <c r="AL76" s="198">
        <v>0</v>
      </c>
      <c r="AM76" s="198">
        <v>2</v>
      </c>
      <c r="AN76" s="198">
        <v>0</v>
      </c>
      <c r="AO76" s="198">
        <v>15.11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11.7</v>
      </c>
      <c r="AJ77" s="198">
        <v>0</v>
      </c>
      <c r="AK77" s="198">
        <v>-3.5</v>
      </c>
      <c r="AL77" s="198">
        <v>0</v>
      </c>
      <c r="AM77" s="198">
        <v>2</v>
      </c>
      <c r="AN77" s="198">
        <v>0</v>
      </c>
      <c r="AO77" s="198">
        <v>15.11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11.7</v>
      </c>
      <c r="AJ78" s="198">
        <v>0</v>
      </c>
      <c r="AK78" s="198">
        <v>-4.42</v>
      </c>
      <c r="AL78" s="198">
        <v>0</v>
      </c>
      <c r="AM78" s="198">
        <v>2</v>
      </c>
      <c r="AN78" s="198">
        <v>0</v>
      </c>
      <c r="AO78" s="198">
        <v>15.11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11.7</v>
      </c>
      <c r="AJ79" s="198">
        <v>0</v>
      </c>
      <c r="AK79" s="198">
        <v>-2.4900000000000002</v>
      </c>
      <c r="AL79" s="198">
        <v>0</v>
      </c>
      <c r="AM79" s="198">
        <v>2</v>
      </c>
      <c r="AN79" s="198">
        <v>0</v>
      </c>
      <c r="AO79" s="198">
        <v>15.11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0.97</v>
      </c>
      <c r="AH80" s="198">
        <v>0</v>
      </c>
      <c r="AI80" s="198">
        <v>11.66</v>
      </c>
      <c r="AJ80" s="198">
        <v>0</v>
      </c>
      <c r="AK80" s="198">
        <v>-2.4900000000000002</v>
      </c>
      <c r="AL80" s="198">
        <v>0</v>
      </c>
      <c r="AM80" s="198">
        <v>2</v>
      </c>
      <c r="AN80" s="198">
        <v>0</v>
      </c>
      <c r="AO80" s="198">
        <v>15.11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11.75</v>
      </c>
      <c r="AJ81" s="198">
        <v>0</v>
      </c>
      <c r="AK81" s="198">
        <v>-2.4900000000000002</v>
      </c>
      <c r="AL81" s="198">
        <v>0</v>
      </c>
      <c r="AM81" s="198">
        <v>2</v>
      </c>
      <c r="AN81" s="198">
        <v>0</v>
      </c>
      <c r="AO81" s="198">
        <v>15.11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11.7</v>
      </c>
      <c r="AJ82" s="198">
        <v>0</v>
      </c>
      <c r="AK82" s="198">
        <v>-2.4900000000000002</v>
      </c>
      <c r="AL82" s="198">
        <v>0</v>
      </c>
      <c r="AM82" s="198">
        <v>2</v>
      </c>
      <c r="AN82" s="198">
        <v>0</v>
      </c>
      <c r="AO82" s="198">
        <v>15.11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11.7</v>
      </c>
      <c r="AJ83" s="198">
        <v>0</v>
      </c>
      <c r="AK83" s="198">
        <v>-2.4900000000000002</v>
      </c>
      <c r="AL83" s="198">
        <v>0</v>
      </c>
      <c r="AM83" s="198">
        <v>2</v>
      </c>
      <c r="AN83" s="198">
        <v>0</v>
      </c>
      <c r="AO83" s="198">
        <v>15.11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11.7</v>
      </c>
      <c r="AJ84" s="198">
        <v>0</v>
      </c>
      <c r="AK84" s="198">
        <v>-2.4900000000000002</v>
      </c>
      <c r="AL84" s="198">
        <v>0</v>
      </c>
      <c r="AM84" s="198">
        <v>2</v>
      </c>
      <c r="AN84" s="198">
        <v>0</v>
      </c>
      <c r="AO84" s="198">
        <v>15.11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11.7</v>
      </c>
      <c r="AJ85" s="198">
        <v>0</v>
      </c>
      <c r="AK85" s="198">
        <v>-2.4900000000000002</v>
      </c>
      <c r="AL85" s="198">
        <v>0</v>
      </c>
      <c r="AM85" s="198">
        <v>2</v>
      </c>
      <c r="AN85" s="198">
        <v>0</v>
      </c>
      <c r="AO85" s="198">
        <v>15.11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11.66</v>
      </c>
      <c r="AJ86" s="198">
        <v>0</v>
      </c>
      <c r="AK86" s="198">
        <v>-2.4900000000000002</v>
      </c>
      <c r="AL86" s="198">
        <v>0</v>
      </c>
      <c r="AM86" s="198">
        <v>2</v>
      </c>
      <c r="AN86" s="198">
        <v>0</v>
      </c>
      <c r="AO86" s="198">
        <v>15.11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11.48</v>
      </c>
      <c r="AJ87" s="198">
        <v>0</v>
      </c>
      <c r="AK87" s="198">
        <v>-2.4900000000000002</v>
      </c>
      <c r="AL87" s="198">
        <v>0</v>
      </c>
      <c r="AM87" s="198">
        <v>2</v>
      </c>
      <c r="AN87" s="198">
        <v>0</v>
      </c>
      <c r="AO87" s="198">
        <v>15.11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11.7</v>
      </c>
      <c r="AJ88" s="198">
        <v>0</v>
      </c>
      <c r="AK88" s="198">
        <v>-2.4900000000000002</v>
      </c>
      <c r="AL88" s="198">
        <v>0</v>
      </c>
      <c r="AM88" s="198">
        <v>2</v>
      </c>
      <c r="AN88" s="198">
        <v>0</v>
      </c>
      <c r="AO88" s="198">
        <v>15.11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11.7</v>
      </c>
      <c r="AJ89" s="198">
        <v>0</v>
      </c>
      <c r="AK89" s="198">
        <v>-2.4900000000000002</v>
      </c>
      <c r="AL89" s="198">
        <v>0</v>
      </c>
      <c r="AM89" s="198">
        <v>2</v>
      </c>
      <c r="AN89" s="198">
        <v>0</v>
      </c>
      <c r="AO89" s="198">
        <v>15.11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11.7</v>
      </c>
      <c r="AJ90" s="198">
        <v>0</v>
      </c>
      <c r="AK90" s="198">
        <v>-2.4900000000000002</v>
      </c>
      <c r="AL90" s="198">
        <v>0</v>
      </c>
      <c r="AM90" s="198">
        <v>2</v>
      </c>
      <c r="AN90" s="198">
        <v>0</v>
      </c>
      <c r="AO90" s="198">
        <v>15.11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12</v>
      </c>
      <c r="AJ91" s="198">
        <v>0</v>
      </c>
      <c r="AK91" s="198">
        <v>-2.4900000000000002</v>
      </c>
      <c r="AL91" s="198">
        <v>0</v>
      </c>
      <c r="AM91" s="198">
        <v>2</v>
      </c>
      <c r="AN91" s="198">
        <v>0</v>
      </c>
      <c r="AO91" s="198">
        <v>15.11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12</v>
      </c>
      <c r="AJ92" s="198">
        <v>0</v>
      </c>
      <c r="AK92" s="198">
        <v>-1.53</v>
      </c>
      <c r="AL92" s="198">
        <v>0</v>
      </c>
      <c r="AM92" s="198">
        <v>2</v>
      </c>
      <c r="AN92" s="198">
        <v>0</v>
      </c>
      <c r="AO92" s="198">
        <v>15.11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11.64</v>
      </c>
      <c r="AJ93" s="198">
        <v>0</v>
      </c>
      <c r="AK93" s="198">
        <v>-0.61</v>
      </c>
      <c r="AL93" s="198">
        <v>0</v>
      </c>
      <c r="AM93" s="198">
        <v>2</v>
      </c>
      <c r="AN93" s="198">
        <v>0</v>
      </c>
      <c r="AO93" s="198">
        <v>15.11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12.05</v>
      </c>
      <c r="AJ94" s="198">
        <v>0</v>
      </c>
      <c r="AK94" s="198">
        <v>0</v>
      </c>
      <c r="AL94" s="198">
        <v>0</v>
      </c>
      <c r="AM94" s="198">
        <v>2</v>
      </c>
      <c r="AN94" s="198">
        <v>0</v>
      </c>
      <c r="AO94" s="198">
        <v>15.11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12</v>
      </c>
      <c r="AJ95" s="198">
        <v>0</v>
      </c>
      <c r="AK95" s="198">
        <v>0</v>
      </c>
      <c r="AL95" s="198">
        <v>0</v>
      </c>
      <c r="AM95" s="198">
        <v>2</v>
      </c>
      <c r="AN95" s="198">
        <v>0</v>
      </c>
      <c r="AO95" s="198">
        <v>15.11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12</v>
      </c>
      <c r="AJ96" s="198">
        <v>0</v>
      </c>
      <c r="AK96" s="198">
        <v>0</v>
      </c>
      <c r="AL96" s="198">
        <v>0</v>
      </c>
      <c r="AM96" s="198">
        <v>2</v>
      </c>
      <c r="AN96" s="198">
        <v>0</v>
      </c>
      <c r="AO96" s="198">
        <v>15.11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12</v>
      </c>
      <c r="AJ97" s="198">
        <v>0</v>
      </c>
      <c r="AK97" s="198">
        <v>-1</v>
      </c>
      <c r="AL97" s="198">
        <v>0</v>
      </c>
      <c r="AM97" s="198">
        <v>2</v>
      </c>
      <c r="AN97" s="198">
        <v>0</v>
      </c>
      <c r="AO97" s="198">
        <v>15.11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12</v>
      </c>
      <c r="AJ98" s="198">
        <v>0</v>
      </c>
      <c r="AK98" s="198">
        <v>0</v>
      </c>
      <c r="AL98" s="198">
        <v>0</v>
      </c>
      <c r="AM98" s="198">
        <v>2</v>
      </c>
      <c r="AN98" s="198">
        <v>0</v>
      </c>
      <c r="AO98" s="198">
        <v>15.11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2.4249999999999999E-4</v>
      </c>
      <c r="AH99">
        <f t="shared" si="0"/>
        <v>9.1E-4</v>
      </c>
      <c r="AI99">
        <f t="shared" si="0"/>
        <v>0.28382750000000018</v>
      </c>
      <c r="AJ99">
        <f t="shared" si="0"/>
        <v>0</v>
      </c>
      <c r="AK99">
        <f t="shared" si="0"/>
        <v>-3.6927499999999995E-2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114.37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60.6</v>
      </c>
      <c r="AJ3" s="198">
        <v>0</v>
      </c>
      <c r="AK3" s="198">
        <v>3.04</v>
      </c>
      <c r="AL3" s="198">
        <v>0</v>
      </c>
      <c r="AM3" s="198">
        <v>10.67</v>
      </c>
      <c r="AN3" s="198">
        <v>0</v>
      </c>
      <c r="AO3" s="198">
        <v>78.569999999999993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114.37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60.6</v>
      </c>
      <c r="AJ4" s="198">
        <v>0</v>
      </c>
      <c r="AK4" s="198">
        <v>3.04</v>
      </c>
      <c r="AL4" s="198">
        <v>0</v>
      </c>
      <c r="AM4" s="198">
        <v>10.67</v>
      </c>
      <c r="AN4" s="198">
        <v>0</v>
      </c>
      <c r="AO4" s="198">
        <v>78.569999999999993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114.37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59.69</v>
      </c>
      <c r="AJ5" s="198">
        <v>0</v>
      </c>
      <c r="AK5" s="198">
        <v>3.04</v>
      </c>
      <c r="AL5" s="198">
        <v>0</v>
      </c>
      <c r="AM5" s="198">
        <v>10.67</v>
      </c>
      <c r="AN5" s="198">
        <v>0</v>
      </c>
      <c r="AO5" s="198">
        <v>78.569999999999993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114.37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61.51</v>
      </c>
      <c r="AJ6" s="198">
        <v>0</v>
      </c>
      <c r="AK6" s="198">
        <v>3.04</v>
      </c>
      <c r="AL6" s="198">
        <v>0</v>
      </c>
      <c r="AM6" s="198">
        <v>10.67</v>
      </c>
      <c r="AN6" s="198">
        <v>0</v>
      </c>
      <c r="AO6" s="198">
        <v>78.569999999999993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114.37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60.6</v>
      </c>
      <c r="AJ7" s="198">
        <v>0</v>
      </c>
      <c r="AK7" s="198">
        <v>3.04</v>
      </c>
      <c r="AL7" s="198">
        <v>0</v>
      </c>
      <c r="AM7" s="198">
        <v>10.67</v>
      </c>
      <c r="AN7" s="198">
        <v>0</v>
      </c>
      <c r="AO7" s="198">
        <v>78.569999999999993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114.37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60.6</v>
      </c>
      <c r="AJ8" s="198">
        <v>0</v>
      </c>
      <c r="AK8" s="198">
        <v>3.04</v>
      </c>
      <c r="AL8" s="198">
        <v>0</v>
      </c>
      <c r="AM8" s="198">
        <v>10.67</v>
      </c>
      <c r="AN8" s="198">
        <v>0</v>
      </c>
      <c r="AO8" s="198">
        <v>78.569999999999993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114.37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60.6</v>
      </c>
      <c r="AJ9" s="198">
        <v>0</v>
      </c>
      <c r="AK9" s="198">
        <v>3.04</v>
      </c>
      <c r="AL9" s="198">
        <v>0</v>
      </c>
      <c r="AM9" s="198">
        <v>10.67</v>
      </c>
      <c r="AN9" s="198">
        <v>0</v>
      </c>
      <c r="AO9" s="198">
        <v>78.569999999999993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114.37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60.6</v>
      </c>
      <c r="AJ10" s="198">
        <v>0</v>
      </c>
      <c r="AK10" s="198">
        <v>3.04</v>
      </c>
      <c r="AL10" s="198">
        <v>0</v>
      </c>
      <c r="AM10" s="198">
        <v>10.67</v>
      </c>
      <c r="AN10" s="198">
        <v>0</v>
      </c>
      <c r="AO10" s="198">
        <v>78.569999999999993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114.37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60.6</v>
      </c>
      <c r="AJ11" s="198">
        <v>0</v>
      </c>
      <c r="AK11" s="198">
        <v>3.04</v>
      </c>
      <c r="AL11" s="198">
        <v>0</v>
      </c>
      <c r="AM11" s="198">
        <v>10.67</v>
      </c>
      <c r="AN11" s="198">
        <v>0</v>
      </c>
      <c r="AO11" s="198">
        <v>78.569999999999993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114.37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59.69</v>
      </c>
      <c r="AJ12" s="198">
        <v>0</v>
      </c>
      <c r="AK12" s="198">
        <v>3.04</v>
      </c>
      <c r="AL12" s="198">
        <v>0</v>
      </c>
      <c r="AM12" s="198">
        <v>10.67</v>
      </c>
      <c r="AN12" s="198">
        <v>0</v>
      </c>
      <c r="AO12" s="198">
        <v>78.569999999999993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114.37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61.51</v>
      </c>
      <c r="AJ13" s="198">
        <v>0</v>
      </c>
      <c r="AK13" s="198">
        <v>3.04</v>
      </c>
      <c r="AL13" s="198">
        <v>0</v>
      </c>
      <c r="AM13" s="198">
        <v>10.67</v>
      </c>
      <c r="AN13" s="198">
        <v>0</v>
      </c>
      <c r="AO13" s="198">
        <v>78.569999999999993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114.37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60.6</v>
      </c>
      <c r="AJ14" s="198">
        <v>0</v>
      </c>
      <c r="AK14" s="198">
        <v>3.04</v>
      </c>
      <c r="AL14" s="198">
        <v>0</v>
      </c>
      <c r="AM14" s="198">
        <v>10.67</v>
      </c>
      <c r="AN14" s="198">
        <v>0</v>
      </c>
      <c r="AO14" s="198">
        <v>78.569999999999993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114.37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60.6</v>
      </c>
      <c r="AJ15" s="198">
        <v>0</v>
      </c>
      <c r="AK15" s="198">
        <v>3.04</v>
      </c>
      <c r="AL15" s="198">
        <v>0</v>
      </c>
      <c r="AM15" s="198">
        <v>10.67</v>
      </c>
      <c r="AN15" s="198">
        <v>0</v>
      </c>
      <c r="AO15" s="198">
        <v>78.569999999999993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114.37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60.6</v>
      </c>
      <c r="AJ16" s="198">
        <v>0</v>
      </c>
      <c r="AK16" s="198">
        <v>3.04</v>
      </c>
      <c r="AL16" s="198">
        <v>0</v>
      </c>
      <c r="AM16" s="198">
        <v>10.67</v>
      </c>
      <c r="AN16" s="198">
        <v>0</v>
      </c>
      <c r="AO16" s="198">
        <v>78.569999999999993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114.37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60.6</v>
      </c>
      <c r="AJ17" s="198">
        <v>0</v>
      </c>
      <c r="AK17" s="198">
        <v>3.04</v>
      </c>
      <c r="AL17" s="198">
        <v>0</v>
      </c>
      <c r="AM17" s="198">
        <v>10.67</v>
      </c>
      <c r="AN17" s="198">
        <v>0</v>
      </c>
      <c r="AO17" s="198">
        <v>78.569999999999993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114.37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60.6</v>
      </c>
      <c r="AJ18" s="198">
        <v>0</v>
      </c>
      <c r="AK18" s="198">
        <v>3.04</v>
      </c>
      <c r="AL18" s="198">
        <v>0</v>
      </c>
      <c r="AM18" s="198">
        <v>10.67</v>
      </c>
      <c r="AN18" s="198">
        <v>0</v>
      </c>
      <c r="AO18" s="198">
        <v>78.569999999999993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114.37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59.69</v>
      </c>
      <c r="AJ19" s="198">
        <v>0</v>
      </c>
      <c r="AK19" s="198">
        <v>3.04</v>
      </c>
      <c r="AL19" s="198">
        <v>0</v>
      </c>
      <c r="AM19" s="198">
        <v>10.67</v>
      </c>
      <c r="AN19" s="198">
        <v>0</v>
      </c>
      <c r="AO19" s="198">
        <v>78.569999999999993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114.37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61.51</v>
      </c>
      <c r="AJ20" s="198">
        <v>0</v>
      </c>
      <c r="AK20" s="198">
        <v>3.04</v>
      </c>
      <c r="AL20" s="198">
        <v>0</v>
      </c>
      <c r="AM20" s="198">
        <v>10.67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114.37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60.6</v>
      </c>
      <c r="AJ21" s="198">
        <v>0</v>
      </c>
      <c r="AK21" s="198">
        <v>3.04</v>
      </c>
      <c r="AL21" s="198">
        <v>0</v>
      </c>
      <c r="AM21" s="198">
        <v>10.67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114.37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60.6</v>
      </c>
      <c r="AJ22" s="198">
        <v>0</v>
      </c>
      <c r="AK22" s="198">
        <v>3.04</v>
      </c>
      <c r="AL22" s="198">
        <v>0</v>
      </c>
      <c r="AM22" s="198">
        <v>10.67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114.37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60.6</v>
      </c>
      <c r="AJ23" s="198">
        <v>0</v>
      </c>
      <c r="AK23" s="198">
        <v>3.04</v>
      </c>
      <c r="AL23" s="198">
        <v>0</v>
      </c>
      <c r="AM23" s="198">
        <v>10.67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114.37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60.6</v>
      </c>
      <c r="AJ24" s="198">
        <v>0</v>
      </c>
      <c r="AK24" s="198">
        <v>3.04</v>
      </c>
      <c r="AL24" s="198">
        <v>0</v>
      </c>
      <c r="AM24" s="198">
        <v>10.67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114.37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60.6</v>
      </c>
      <c r="AJ25" s="198">
        <v>0</v>
      </c>
      <c r="AK25" s="198">
        <v>3.04</v>
      </c>
      <c r="AL25" s="198">
        <v>0</v>
      </c>
      <c r="AM25" s="198">
        <v>10.67</v>
      </c>
      <c r="AN25" s="198">
        <v>0</v>
      </c>
      <c r="AO25" s="198">
        <v>78.569999999999993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114.37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59.69</v>
      </c>
      <c r="AJ26" s="198">
        <v>0</v>
      </c>
      <c r="AK26" s="198">
        <v>3.04</v>
      </c>
      <c r="AL26" s="198">
        <v>0</v>
      </c>
      <c r="AM26" s="198">
        <v>10.67</v>
      </c>
      <c r="AN26" s="198">
        <v>0</v>
      </c>
      <c r="AO26" s="198">
        <v>78.569999999999993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114.37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59.99</v>
      </c>
      <c r="AJ27" s="198">
        <v>0</v>
      </c>
      <c r="AK27" s="198">
        <v>4.54</v>
      </c>
      <c r="AL27" s="198">
        <v>0</v>
      </c>
      <c r="AM27" s="198">
        <v>10.67</v>
      </c>
      <c r="AN27" s="198">
        <v>0</v>
      </c>
      <c r="AO27" s="198">
        <v>78.569999999999993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114.37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59.09</v>
      </c>
      <c r="AJ28" s="198">
        <v>0</v>
      </c>
      <c r="AK28" s="198">
        <v>4.54</v>
      </c>
      <c r="AL28" s="198">
        <v>0</v>
      </c>
      <c r="AM28" s="198">
        <v>10.67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114.37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59.09</v>
      </c>
      <c r="AJ29" s="198">
        <v>0</v>
      </c>
      <c r="AK29" s="198">
        <v>8.92</v>
      </c>
      <c r="AL29" s="198">
        <v>0</v>
      </c>
      <c r="AM29" s="198">
        <v>10.67</v>
      </c>
      <c r="AN29" s="198">
        <v>0</v>
      </c>
      <c r="AO29" s="198">
        <v>78.569999999999993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114.37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59.09</v>
      </c>
      <c r="AJ30" s="198">
        <v>0</v>
      </c>
      <c r="AK30" s="198">
        <v>8.92</v>
      </c>
      <c r="AL30" s="198">
        <v>0</v>
      </c>
      <c r="AM30" s="198">
        <v>10.67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114.37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59.09</v>
      </c>
      <c r="AJ31" s="198">
        <v>0</v>
      </c>
      <c r="AK31" s="198">
        <v>9.41</v>
      </c>
      <c r="AL31" s="198">
        <v>0</v>
      </c>
      <c r="AM31" s="198">
        <v>10.67</v>
      </c>
      <c r="AN31" s="198">
        <v>0</v>
      </c>
      <c r="AO31" s="198">
        <v>78.569999999999993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114.37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59.09</v>
      </c>
      <c r="AJ32" s="198">
        <v>0</v>
      </c>
      <c r="AK32" s="198">
        <v>4.54</v>
      </c>
      <c r="AL32" s="198">
        <v>0</v>
      </c>
      <c r="AM32" s="198">
        <v>10.67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114.37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66.23</v>
      </c>
      <c r="AJ33" s="198">
        <v>0</v>
      </c>
      <c r="AK33" s="198">
        <v>4.79</v>
      </c>
      <c r="AL33" s="198">
        <v>0</v>
      </c>
      <c r="AM33" s="198">
        <v>10.67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114.37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68.66</v>
      </c>
      <c r="AJ34" s="198">
        <v>0</v>
      </c>
      <c r="AK34" s="198">
        <v>4.79</v>
      </c>
      <c r="AL34" s="198">
        <v>0</v>
      </c>
      <c r="AM34" s="198">
        <v>10.67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114.37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59.09</v>
      </c>
      <c r="AJ35" s="198">
        <v>0</v>
      </c>
      <c r="AK35" s="198">
        <v>9.1999999999999993</v>
      </c>
      <c r="AL35" s="198">
        <v>0</v>
      </c>
      <c r="AM35" s="198">
        <v>10.67</v>
      </c>
      <c r="AN35" s="198">
        <v>0</v>
      </c>
      <c r="AO35" s="198">
        <v>80.510000000000005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114.37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59.09</v>
      </c>
      <c r="AJ36" s="198">
        <v>0</v>
      </c>
      <c r="AK36" s="198">
        <v>9.34</v>
      </c>
      <c r="AL36" s="198">
        <v>0</v>
      </c>
      <c r="AM36" s="198">
        <v>10.67</v>
      </c>
      <c r="AN36" s="198">
        <v>0</v>
      </c>
      <c r="AO36" s="198">
        <v>80.510000000000005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114.37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59.09</v>
      </c>
      <c r="AJ37" s="198">
        <v>0</v>
      </c>
      <c r="AK37" s="198">
        <v>9.48</v>
      </c>
      <c r="AL37" s="198">
        <v>0</v>
      </c>
      <c r="AM37" s="198">
        <v>10.67</v>
      </c>
      <c r="AN37" s="198">
        <v>0</v>
      </c>
      <c r="AO37" s="198">
        <v>80.510000000000005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114.37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59.09</v>
      </c>
      <c r="AJ38" s="198">
        <v>0</v>
      </c>
      <c r="AK38" s="198">
        <v>9.34</v>
      </c>
      <c r="AL38" s="198">
        <v>0</v>
      </c>
      <c r="AM38" s="198">
        <v>10.67</v>
      </c>
      <c r="AN38" s="198">
        <v>0</v>
      </c>
      <c r="AO38" s="198">
        <v>80.510000000000005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114.37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59.09</v>
      </c>
      <c r="AJ39" s="198">
        <v>0</v>
      </c>
      <c r="AK39" s="198">
        <v>9.4700000000000006</v>
      </c>
      <c r="AL39" s="198">
        <v>0</v>
      </c>
      <c r="AM39" s="198">
        <v>10.67</v>
      </c>
      <c r="AN39" s="198">
        <v>0</v>
      </c>
      <c r="AO39" s="198">
        <v>80.510000000000005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114.37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58.18</v>
      </c>
      <c r="AJ40" s="198">
        <v>0</v>
      </c>
      <c r="AK40" s="198">
        <v>4.79</v>
      </c>
      <c r="AL40" s="198">
        <v>0</v>
      </c>
      <c r="AM40" s="198">
        <v>10.67</v>
      </c>
      <c r="AN40" s="198">
        <v>0</v>
      </c>
      <c r="AO40" s="198">
        <v>80.510000000000005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114.37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60</v>
      </c>
      <c r="AJ41" s="198">
        <v>0</v>
      </c>
      <c r="AK41" s="198">
        <v>4.79</v>
      </c>
      <c r="AL41" s="198">
        <v>0</v>
      </c>
      <c r="AM41" s="198">
        <v>10.67</v>
      </c>
      <c r="AN41" s="198">
        <v>0</v>
      </c>
      <c r="AO41" s="198">
        <v>80.510000000000005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114.37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59.09</v>
      </c>
      <c r="AJ42" s="198">
        <v>0</v>
      </c>
      <c r="AK42" s="198">
        <v>4.79</v>
      </c>
      <c r="AL42" s="198">
        <v>0</v>
      </c>
      <c r="AM42" s="198">
        <v>10.67</v>
      </c>
      <c r="AN42" s="198">
        <v>0</v>
      </c>
      <c r="AO42" s="198">
        <v>80.510000000000005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114.37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59.09</v>
      </c>
      <c r="AJ43" s="198">
        <v>0</v>
      </c>
      <c r="AK43" s="198">
        <v>4.79</v>
      </c>
      <c r="AL43" s="198">
        <v>0</v>
      </c>
      <c r="AM43" s="198">
        <v>10.67</v>
      </c>
      <c r="AN43" s="198">
        <v>0</v>
      </c>
      <c r="AO43" s="198">
        <v>80.510000000000005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114.37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59.09</v>
      </c>
      <c r="AJ44" s="198">
        <v>0</v>
      </c>
      <c r="AK44" s="198">
        <v>9.34</v>
      </c>
      <c r="AL44" s="198">
        <v>0</v>
      </c>
      <c r="AM44" s="198">
        <v>10.67</v>
      </c>
      <c r="AN44" s="198">
        <v>0</v>
      </c>
      <c r="AO44" s="198">
        <v>80.510000000000005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114.37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59.09</v>
      </c>
      <c r="AJ45" s="198">
        <v>0</v>
      </c>
      <c r="AK45" s="198">
        <v>4.79</v>
      </c>
      <c r="AL45" s="198">
        <v>0</v>
      </c>
      <c r="AM45" s="198">
        <v>10.67</v>
      </c>
      <c r="AN45" s="198">
        <v>0</v>
      </c>
      <c r="AO45" s="198">
        <v>80.510000000000005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114.37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59.09</v>
      </c>
      <c r="AJ46" s="198">
        <v>0</v>
      </c>
      <c r="AK46" s="198">
        <v>4.79</v>
      </c>
      <c r="AL46" s="198">
        <v>0</v>
      </c>
      <c r="AM46" s="198">
        <v>10.67</v>
      </c>
      <c r="AN46" s="198">
        <v>0</v>
      </c>
      <c r="AO46" s="198">
        <v>80.510000000000005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114.37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58.18</v>
      </c>
      <c r="AJ47" s="198">
        <v>0</v>
      </c>
      <c r="AK47" s="198">
        <v>4.79</v>
      </c>
      <c r="AL47" s="198">
        <v>0</v>
      </c>
      <c r="AM47" s="198">
        <v>10.67</v>
      </c>
      <c r="AN47" s="198">
        <v>0</v>
      </c>
      <c r="AO47" s="198">
        <v>80.510000000000005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114.37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18.18</v>
      </c>
      <c r="AI48" s="198">
        <v>60</v>
      </c>
      <c r="AJ48" s="198">
        <v>0</v>
      </c>
      <c r="AK48" s="198">
        <v>4.79</v>
      </c>
      <c r="AL48" s="198">
        <v>0</v>
      </c>
      <c r="AM48" s="198">
        <v>10.67</v>
      </c>
      <c r="AN48" s="198">
        <v>0</v>
      </c>
      <c r="AO48" s="198">
        <v>80.510000000000005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114.37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59.09</v>
      </c>
      <c r="AJ49" s="198">
        <v>0</v>
      </c>
      <c r="AK49" s="198">
        <v>4.79</v>
      </c>
      <c r="AL49" s="198">
        <v>0</v>
      </c>
      <c r="AM49" s="198">
        <v>10.67</v>
      </c>
      <c r="AN49" s="198">
        <v>0</v>
      </c>
      <c r="AO49" s="198">
        <v>80.510000000000005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114.37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59.09</v>
      </c>
      <c r="AJ50" s="198">
        <v>0</v>
      </c>
      <c r="AK50" s="198">
        <v>4.54</v>
      </c>
      <c r="AL50" s="198">
        <v>0</v>
      </c>
      <c r="AM50" s="198">
        <v>10.67</v>
      </c>
      <c r="AN50" s="198">
        <v>0</v>
      </c>
      <c r="AO50" s="198">
        <v>80.510000000000005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114.37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57.57</v>
      </c>
      <c r="AJ51" s="198">
        <v>0</v>
      </c>
      <c r="AK51" s="198">
        <v>4.7</v>
      </c>
      <c r="AL51" s="198">
        <v>0</v>
      </c>
      <c r="AM51" s="198">
        <v>10.67</v>
      </c>
      <c r="AN51" s="198">
        <v>0</v>
      </c>
      <c r="AO51" s="198">
        <v>80.510000000000005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114.37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57.57</v>
      </c>
      <c r="AJ52" s="198">
        <v>0</v>
      </c>
      <c r="AK52" s="198">
        <v>4.54</v>
      </c>
      <c r="AL52" s="198">
        <v>0</v>
      </c>
      <c r="AM52" s="198">
        <v>10.67</v>
      </c>
      <c r="AN52" s="198">
        <v>0</v>
      </c>
      <c r="AO52" s="198">
        <v>80.510000000000005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114.37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57.57</v>
      </c>
      <c r="AJ53" s="198">
        <v>0</v>
      </c>
      <c r="AK53" s="198">
        <v>4.54</v>
      </c>
      <c r="AL53" s="198">
        <v>0</v>
      </c>
      <c r="AM53" s="198">
        <v>10.67</v>
      </c>
      <c r="AN53" s="198">
        <v>0</v>
      </c>
      <c r="AO53" s="198">
        <v>80.510000000000005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114.37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57.57</v>
      </c>
      <c r="AJ54" s="198">
        <v>0</v>
      </c>
      <c r="AK54" s="198">
        <v>4.79</v>
      </c>
      <c r="AL54" s="198">
        <v>0</v>
      </c>
      <c r="AM54" s="198">
        <v>10.67</v>
      </c>
      <c r="AN54" s="198">
        <v>0</v>
      </c>
      <c r="AO54" s="198">
        <v>80.510000000000005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114.37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57.57</v>
      </c>
      <c r="AJ55" s="198">
        <v>0</v>
      </c>
      <c r="AK55" s="198">
        <v>4.54</v>
      </c>
      <c r="AL55" s="198">
        <v>0</v>
      </c>
      <c r="AM55" s="198">
        <v>10.67</v>
      </c>
      <c r="AN55" s="198">
        <v>0</v>
      </c>
      <c r="AO55" s="198">
        <v>80.510000000000005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114.37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58.7</v>
      </c>
      <c r="AJ56" s="198">
        <v>0</v>
      </c>
      <c r="AK56" s="198">
        <v>4.54</v>
      </c>
      <c r="AL56" s="198">
        <v>0</v>
      </c>
      <c r="AM56" s="198">
        <v>10.67</v>
      </c>
      <c r="AN56" s="198">
        <v>0</v>
      </c>
      <c r="AO56" s="198">
        <v>80.510000000000005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114.37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56.66</v>
      </c>
      <c r="AJ57" s="198">
        <v>0</v>
      </c>
      <c r="AK57" s="198">
        <v>4.54</v>
      </c>
      <c r="AL57" s="198">
        <v>0</v>
      </c>
      <c r="AM57" s="198">
        <v>10.67</v>
      </c>
      <c r="AN57" s="198">
        <v>0</v>
      </c>
      <c r="AO57" s="198">
        <v>80.510000000000005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114.37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57.57</v>
      </c>
      <c r="AJ58" s="198">
        <v>0</v>
      </c>
      <c r="AK58" s="198">
        <v>4.54</v>
      </c>
      <c r="AL58" s="198">
        <v>0</v>
      </c>
      <c r="AM58" s="198">
        <v>10.67</v>
      </c>
      <c r="AN58" s="198">
        <v>0</v>
      </c>
      <c r="AO58" s="198">
        <v>80.510000000000005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114.37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57.57</v>
      </c>
      <c r="AJ59" s="198">
        <v>0</v>
      </c>
      <c r="AK59" s="198">
        <v>4.54</v>
      </c>
      <c r="AL59" s="198">
        <v>0</v>
      </c>
      <c r="AM59" s="198">
        <v>10.67</v>
      </c>
      <c r="AN59" s="198">
        <v>0</v>
      </c>
      <c r="AO59" s="198">
        <v>80.510000000000005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114.37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57.57</v>
      </c>
      <c r="AJ60" s="198">
        <v>0</v>
      </c>
      <c r="AK60" s="198">
        <v>4.54</v>
      </c>
      <c r="AL60" s="198">
        <v>0</v>
      </c>
      <c r="AM60" s="198">
        <v>10.67</v>
      </c>
      <c r="AN60" s="198">
        <v>0</v>
      </c>
      <c r="AO60" s="198">
        <v>80.510000000000005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114.37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57.57</v>
      </c>
      <c r="AJ61" s="198">
        <v>0</v>
      </c>
      <c r="AK61" s="198">
        <v>4.54</v>
      </c>
      <c r="AL61" s="198">
        <v>0</v>
      </c>
      <c r="AM61" s="198">
        <v>10.67</v>
      </c>
      <c r="AN61" s="198">
        <v>0</v>
      </c>
      <c r="AO61" s="198">
        <v>80.510000000000005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114.37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58.7</v>
      </c>
      <c r="AJ62" s="198">
        <v>0</v>
      </c>
      <c r="AK62" s="198">
        <v>4.54</v>
      </c>
      <c r="AL62" s="198">
        <v>0</v>
      </c>
      <c r="AM62" s="198">
        <v>10.67</v>
      </c>
      <c r="AN62" s="198">
        <v>0</v>
      </c>
      <c r="AO62" s="198">
        <v>80.510000000000005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114.37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56.66</v>
      </c>
      <c r="AJ63" s="198">
        <v>0</v>
      </c>
      <c r="AK63" s="198">
        <v>4.54</v>
      </c>
      <c r="AL63" s="198">
        <v>0</v>
      </c>
      <c r="AM63" s="198">
        <v>10.67</v>
      </c>
      <c r="AN63" s="198">
        <v>0</v>
      </c>
      <c r="AO63" s="198">
        <v>80.510000000000005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114.37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57.57</v>
      </c>
      <c r="AJ64" s="198">
        <v>0</v>
      </c>
      <c r="AK64" s="198">
        <v>4.54</v>
      </c>
      <c r="AL64" s="198">
        <v>0</v>
      </c>
      <c r="AM64" s="198">
        <v>10.67</v>
      </c>
      <c r="AN64" s="198">
        <v>0</v>
      </c>
      <c r="AO64" s="198">
        <v>80.510000000000005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114.37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57.57</v>
      </c>
      <c r="AJ65" s="198">
        <v>0</v>
      </c>
      <c r="AK65" s="198">
        <v>4.54</v>
      </c>
      <c r="AL65" s="198">
        <v>0</v>
      </c>
      <c r="AM65" s="198">
        <v>10.67</v>
      </c>
      <c r="AN65" s="198">
        <v>0</v>
      </c>
      <c r="AO65" s="198">
        <v>80.510000000000005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114.37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57.57</v>
      </c>
      <c r="AJ66" s="198">
        <v>0</v>
      </c>
      <c r="AK66" s="198">
        <v>4.54</v>
      </c>
      <c r="AL66" s="198">
        <v>0</v>
      </c>
      <c r="AM66" s="198">
        <v>10.67</v>
      </c>
      <c r="AN66" s="198">
        <v>0</v>
      </c>
      <c r="AO66" s="198">
        <v>80.510000000000005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114.37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57.57</v>
      </c>
      <c r="AJ67" s="198">
        <v>0</v>
      </c>
      <c r="AK67" s="198">
        <v>8.92</v>
      </c>
      <c r="AL67" s="198">
        <v>0</v>
      </c>
      <c r="AM67" s="198">
        <v>10.67</v>
      </c>
      <c r="AN67" s="198">
        <v>0</v>
      </c>
      <c r="AO67" s="198">
        <v>80.510000000000005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114.37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58.7</v>
      </c>
      <c r="AJ68" s="198">
        <v>0</v>
      </c>
      <c r="AK68" s="198">
        <v>8.92</v>
      </c>
      <c r="AL68" s="198">
        <v>0</v>
      </c>
      <c r="AM68" s="198">
        <v>10.67</v>
      </c>
      <c r="AN68" s="198">
        <v>0</v>
      </c>
      <c r="AO68" s="198">
        <v>80.510000000000005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114.37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56.66</v>
      </c>
      <c r="AJ69" s="198">
        <v>0</v>
      </c>
      <c r="AK69" s="198">
        <v>8.92</v>
      </c>
      <c r="AL69" s="198">
        <v>0</v>
      </c>
      <c r="AM69" s="198">
        <v>10.67</v>
      </c>
      <c r="AN69" s="198">
        <v>0</v>
      </c>
      <c r="AO69" s="198">
        <v>80.510000000000005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114.37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57.57</v>
      </c>
      <c r="AJ70" s="198">
        <v>0</v>
      </c>
      <c r="AK70" s="198">
        <v>8.92</v>
      </c>
      <c r="AL70" s="198">
        <v>0</v>
      </c>
      <c r="AM70" s="198">
        <v>10.67</v>
      </c>
      <c r="AN70" s="198">
        <v>0</v>
      </c>
      <c r="AO70" s="198">
        <v>80.510000000000005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114.37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57.57</v>
      </c>
      <c r="AJ71" s="198">
        <v>0</v>
      </c>
      <c r="AK71" s="198">
        <v>8.92</v>
      </c>
      <c r="AL71" s="198">
        <v>0</v>
      </c>
      <c r="AM71" s="198">
        <v>10.67</v>
      </c>
      <c r="AN71" s="198">
        <v>0</v>
      </c>
      <c r="AO71" s="198">
        <v>80.510000000000005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114.37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57.57</v>
      </c>
      <c r="AJ72" s="198">
        <v>0</v>
      </c>
      <c r="AK72" s="198">
        <v>8.92</v>
      </c>
      <c r="AL72" s="198">
        <v>0</v>
      </c>
      <c r="AM72" s="198">
        <v>10.67</v>
      </c>
      <c r="AN72" s="198">
        <v>0</v>
      </c>
      <c r="AO72" s="198">
        <v>80.510000000000005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114.37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57.57</v>
      </c>
      <c r="AJ73" s="198">
        <v>0</v>
      </c>
      <c r="AK73" s="198">
        <v>8.92</v>
      </c>
      <c r="AL73" s="198">
        <v>0</v>
      </c>
      <c r="AM73" s="198">
        <v>10.67</v>
      </c>
      <c r="AN73" s="198">
        <v>0</v>
      </c>
      <c r="AO73" s="198">
        <v>80.510000000000005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114.37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58.7</v>
      </c>
      <c r="AJ74" s="198">
        <v>0</v>
      </c>
      <c r="AK74" s="198">
        <v>9.06</v>
      </c>
      <c r="AL74" s="198">
        <v>0</v>
      </c>
      <c r="AM74" s="198">
        <v>10.67</v>
      </c>
      <c r="AN74" s="198">
        <v>0</v>
      </c>
      <c r="AO74" s="198">
        <v>80.510000000000005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114.37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58.73</v>
      </c>
      <c r="AJ75" s="198">
        <v>0</v>
      </c>
      <c r="AK75" s="198">
        <v>9.06</v>
      </c>
      <c r="AL75" s="198">
        <v>0</v>
      </c>
      <c r="AM75" s="198">
        <v>10.67</v>
      </c>
      <c r="AN75" s="198">
        <v>0</v>
      </c>
      <c r="AO75" s="198">
        <v>80.510000000000005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114.37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58.51</v>
      </c>
      <c r="AJ76" s="198">
        <v>0</v>
      </c>
      <c r="AK76" s="198">
        <v>9.48</v>
      </c>
      <c r="AL76" s="198">
        <v>0</v>
      </c>
      <c r="AM76" s="198">
        <v>10.67</v>
      </c>
      <c r="AN76" s="198">
        <v>0</v>
      </c>
      <c r="AO76" s="198">
        <v>80.510000000000005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114.37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58.51</v>
      </c>
      <c r="AJ77" s="198">
        <v>0</v>
      </c>
      <c r="AK77" s="198">
        <v>9.1999999999999993</v>
      </c>
      <c r="AL77" s="198">
        <v>0</v>
      </c>
      <c r="AM77" s="198">
        <v>10.67</v>
      </c>
      <c r="AN77" s="198">
        <v>0</v>
      </c>
      <c r="AO77" s="198">
        <v>80.510000000000005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114.37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58.51</v>
      </c>
      <c r="AJ78" s="198">
        <v>0</v>
      </c>
      <c r="AK78" s="198">
        <v>9.27</v>
      </c>
      <c r="AL78" s="198">
        <v>0</v>
      </c>
      <c r="AM78" s="198">
        <v>10.67</v>
      </c>
      <c r="AN78" s="198">
        <v>0</v>
      </c>
      <c r="AO78" s="198">
        <v>80.510000000000005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114.37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58.51</v>
      </c>
      <c r="AJ79" s="198">
        <v>0</v>
      </c>
      <c r="AK79" s="198">
        <v>4.79</v>
      </c>
      <c r="AL79" s="198">
        <v>0</v>
      </c>
      <c r="AM79" s="198">
        <v>10.67</v>
      </c>
      <c r="AN79" s="198">
        <v>0</v>
      </c>
      <c r="AO79" s="198">
        <v>80.510000000000005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114.37</v>
      </c>
      <c r="Z80" s="198">
        <v>0</v>
      </c>
      <c r="AA80" s="198">
        <v>0</v>
      </c>
      <c r="AB80" s="198">
        <v>0</v>
      </c>
      <c r="AC80" s="198">
        <v>2.95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58.32</v>
      </c>
      <c r="AJ80" s="198">
        <v>0</v>
      </c>
      <c r="AK80" s="198">
        <v>4.79</v>
      </c>
      <c r="AL80" s="198">
        <v>0</v>
      </c>
      <c r="AM80" s="198">
        <v>10.67</v>
      </c>
      <c r="AN80" s="198">
        <v>0</v>
      </c>
      <c r="AO80" s="198">
        <v>80.510000000000005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114.37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58.73</v>
      </c>
      <c r="AJ81" s="198">
        <v>0</v>
      </c>
      <c r="AK81" s="198">
        <v>4.79</v>
      </c>
      <c r="AL81" s="198">
        <v>0</v>
      </c>
      <c r="AM81" s="198">
        <v>10.67</v>
      </c>
      <c r="AN81" s="198">
        <v>0</v>
      </c>
      <c r="AO81" s="198">
        <v>80.510000000000005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114.37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58.51</v>
      </c>
      <c r="AJ82" s="198">
        <v>0</v>
      </c>
      <c r="AK82" s="198">
        <v>4.79</v>
      </c>
      <c r="AL82" s="198">
        <v>0</v>
      </c>
      <c r="AM82" s="198">
        <v>10.67</v>
      </c>
      <c r="AN82" s="198">
        <v>0</v>
      </c>
      <c r="AO82" s="198">
        <v>80.510000000000005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114.37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58.51</v>
      </c>
      <c r="AJ83" s="198">
        <v>0</v>
      </c>
      <c r="AK83" s="198">
        <v>4.79</v>
      </c>
      <c r="AL83" s="198">
        <v>0</v>
      </c>
      <c r="AM83" s="198">
        <v>10.67</v>
      </c>
      <c r="AN83" s="198">
        <v>0</v>
      </c>
      <c r="AO83" s="198">
        <v>80.510000000000005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114.37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58.51</v>
      </c>
      <c r="AJ84" s="198">
        <v>0</v>
      </c>
      <c r="AK84" s="198">
        <v>4.79</v>
      </c>
      <c r="AL84" s="198">
        <v>0</v>
      </c>
      <c r="AM84" s="198">
        <v>10.67</v>
      </c>
      <c r="AN84" s="198">
        <v>0</v>
      </c>
      <c r="AO84" s="198">
        <v>80.510000000000005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114.37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58.51</v>
      </c>
      <c r="AJ85" s="198">
        <v>0</v>
      </c>
      <c r="AK85" s="198">
        <v>4.79</v>
      </c>
      <c r="AL85" s="198">
        <v>0</v>
      </c>
      <c r="AM85" s="198">
        <v>10.67</v>
      </c>
      <c r="AN85" s="198">
        <v>0</v>
      </c>
      <c r="AO85" s="198">
        <v>80.510000000000005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114.37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58.32</v>
      </c>
      <c r="AJ86" s="198">
        <v>0</v>
      </c>
      <c r="AK86" s="198">
        <v>4.79</v>
      </c>
      <c r="AL86" s="198">
        <v>0</v>
      </c>
      <c r="AM86" s="198">
        <v>10.67</v>
      </c>
      <c r="AN86" s="198">
        <v>0</v>
      </c>
      <c r="AO86" s="198">
        <v>80.510000000000005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114.37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57.38</v>
      </c>
      <c r="AJ87" s="198">
        <v>0</v>
      </c>
      <c r="AK87" s="198">
        <v>4.79</v>
      </c>
      <c r="AL87" s="198">
        <v>0</v>
      </c>
      <c r="AM87" s="198">
        <v>10.67</v>
      </c>
      <c r="AN87" s="198">
        <v>0</v>
      </c>
      <c r="AO87" s="198">
        <v>80.510000000000005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114.37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58.51</v>
      </c>
      <c r="AJ88" s="198">
        <v>0</v>
      </c>
      <c r="AK88" s="198">
        <v>4.79</v>
      </c>
      <c r="AL88" s="198">
        <v>0</v>
      </c>
      <c r="AM88" s="198">
        <v>10.67</v>
      </c>
      <c r="AN88" s="198">
        <v>0</v>
      </c>
      <c r="AO88" s="198">
        <v>80.510000000000005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114.37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58.51</v>
      </c>
      <c r="AJ89" s="198">
        <v>0</v>
      </c>
      <c r="AK89" s="198">
        <v>4.79</v>
      </c>
      <c r="AL89" s="198">
        <v>0</v>
      </c>
      <c r="AM89" s="198">
        <v>10.67</v>
      </c>
      <c r="AN89" s="198">
        <v>0</v>
      </c>
      <c r="AO89" s="198">
        <v>80.510000000000005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114.37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58.51</v>
      </c>
      <c r="AJ90" s="198">
        <v>0</v>
      </c>
      <c r="AK90" s="198">
        <v>4.79</v>
      </c>
      <c r="AL90" s="198">
        <v>0</v>
      </c>
      <c r="AM90" s="198">
        <v>10.67</v>
      </c>
      <c r="AN90" s="198">
        <v>0</v>
      </c>
      <c r="AO90" s="198">
        <v>80.510000000000005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114.37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60.02</v>
      </c>
      <c r="AJ91" s="198">
        <v>0</v>
      </c>
      <c r="AK91" s="198">
        <v>4.79</v>
      </c>
      <c r="AL91" s="198">
        <v>0</v>
      </c>
      <c r="AM91" s="198">
        <v>10.67</v>
      </c>
      <c r="AN91" s="198">
        <v>0</v>
      </c>
      <c r="AO91" s="198">
        <v>80.510000000000005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114.37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60.02</v>
      </c>
      <c r="AJ92" s="198">
        <v>0</v>
      </c>
      <c r="AK92" s="198">
        <v>4.7</v>
      </c>
      <c r="AL92" s="198">
        <v>0</v>
      </c>
      <c r="AM92" s="198">
        <v>10.67</v>
      </c>
      <c r="AN92" s="198">
        <v>0</v>
      </c>
      <c r="AO92" s="198">
        <v>80.510000000000005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114.37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58.18</v>
      </c>
      <c r="AJ93" s="198">
        <v>0</v>
      </c>
      <c r="AK93" s="198">
        <v>4.62</v>
      </c>
      <c r="AL93" s="198">
        <v>0</v>
      </c>
      <c r="AM93" s="198">
        <v>10.67</v>
      </c>
      <c r="AN93" s="198">
        <v>0</v>
      </c>
      <c r="AO93" s="198">
        <v>80.510000000000005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114.37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60.25</v>
      </c>
      <c r="AJ94" s="198">
        <v>0</v>
      </c>
      <c r="AK94" s="198">
        <v>3.04</v>
      </c>
      <c r="AL94" s="198">
        <v>0</v>
      </c>
      <c r="AM94" s="198">
        <v>10.67</v>
      </c>
      <c r="AN94" s="198">
        <v>0</v>
      </c>
      <c r="AO94" s="198">
        <v>80.510000000000005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114.37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60.02</v>
      </c>
      <c r="AJ95" s="198">
        <v>0</v>
      </c>
      <c r="AK95" s="198">
        <v>3.04</v>
      </c>
      <c r="AL95" s="198">
        <v>0</v>
      </c>
      <c r="AM95" s="198">
        <v>10.67</v>
      </c>
      <c r="AN95" s="198">
        <v>0</v>
      </c>
      <c r="AO95" s="198">
        <v>80.510000000000005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114.37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60.02</v>
      </c>
      <c r="AJ96" s="198">
        <v>0</v>
      </c>
      <c r="AK96" s="198">
        <v>3.04</v>
      </c>
      <c r="AL96" s="198">
        <v>0</v>
      </c>
      <c r="AM96" s="198">
        <v>10.67</v>
      </c>
      <c r="AN96" s="198">
        <v>0</v>
      </c>
      <c r="AO96" s="198">
        <v>80.510000000000005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114.37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60.02</v>
      </c>
      <c r="AJ97" s="198">
        <v>0</v>
      </c>
      <c r="AK97" s="198">
        <v>3.04</v>
      </c>
      <c r="AL97" s="198">
        <v>0</v>
      </c>
      <c r="AM97" s="198">
        <v>10.67</v>
      </c>
      <c r="AN97" s="198">
        <v>0</v>
      </c>
      <c r="AO97" s="198">
        <v>80.510000000000005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114.37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60.02</v>
      </c>
      <c r="AJ98" s="198">
        <v>0</v>
      </c>
      <c r="AK98" s="198">
        <v>3.04</v>
      </c>
      <c r="AL98" s="198">
        <v>0</v>
      </c>
      <c r="AM98" s="198">
        <v>10.67</v>
      </c>
      <c r="AN98" s="198">
        <v>0</v>
      </c>
      <c r="AO98" s="198">
        <v>80.510000000000005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5.0137500000000078E-2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4.5449999999999996E-3</v>
      </c>
      <c r="AI99">
        <f t="shared" si="0"/>
        <v>1.4215925000000014</v>
      </c>
      <c r="AJ99">
        <f t="shared" si="0"/>
        <v>0</v>
      </c>
      <c r="AK99">
        <f t="shared" si="0"/>
        <v>0.12389500000000014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13.08</v>
      </c>
      <c r="D3" s="198">
        <v>0</v>
      </c>
      <c r="E3" s="198">
        <v>0</v>
      </c>
      <c r="F3" s="198">
        <v>21.32</v>
      </c>
      <c r="G3" s="198">
        <v>0</v>
      </c>
      <c r="H3" s="198">
        <v>0</v>
      </c>
      <c r="I3" s="198">
        <v>27.57</v>
      </c>
      <c r="J3" s="198">
        <v>0</v>
      </c>
      <c r="K3" s="198">
        <v>4.45</v>
      </c>
      <c r="L3" s="198">
        <v>368.5</v>
      </c>
      <c r="M3" s="198">
        <v>1.1000000000000001</v>
      </c>
      <c r="N3" s="198">
        <v>1.41</v>
      </c>
      <c r="O3" s="198">
        <v>0</v>
      </c>
      <c r="P3" s="198">
        <v>28.32</v>
      </c>
      <c r="Q3" s="198">
        <v>6.69</v>
      </c>
      <c r="R3" s="198">
        <v>6.48</v>
      </c>
      <c r="S3" s="198">
        <v>4.01</v>
      </c>
      <c r="T3" s="198">
        <v>0</v>
      </c>
      <c r="U3" s="198">
        <v>0.83</v>
      </c>
      <c r="V3" s="198">
        <v>5.57</v>
      </c>
      <c r="W3" s="198">
        <v>9.44</v>
      </c>
      <c r="X3" s="198">
        <v>30.84</v>
      </c>
      <c r="Y3" s="198">
        <v>9.15</v>
      </c>
      <c r="Z3" s="198">
        <v>44.58</v>
      </c>
      <c r="AA3" s="198">
        <v>15.63</v>
      </c>
      <c r="AB3" s="198">
        <v>0</v>
      </c>
      <c r="AC3" s="198">
        <v>9.92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38.56</v>
      </c>
      <c r="AJ3" s="198">
        <v>0</v>
      </c>
      <c r="AK3" s="198">
        <v>19.600000000000001</v>
      </c>
      <c r="AL3" s="198">
        <v>0</v>
      </c>
      <c r="AM3" s="198">
        <v>23.93</v>
      </c>
      <c r="AN3" s="198">
        <v>0</v>
      </c>
      <c r="AO3" s="198">
        <v>176.18</v>
      </c>
      <c r="AP3" s="198">
        <v>0</v>
      </c>
    </row>
    <row r="4" spans="1:42">
      <c r="A4" t="s">
        <v>46</v>
      </c>
      <c r="B4" s="198">
        <v>0</v>
      </c>
      <c r="C4" s="198">
        <v>13.08</v>
      </c>
      <c r="D4" s="198">
        <v>0</v>
      </c>
      <c r="E4" s="198">
        <v>0</v>
      </c>
      <c r="F4" s="198">
        <v>21.32</v>
      </c>
      <c r="G4" s="198">
        <v>0</v>
      </c>
      <c r="H4" s="198">
        <v>0</v>
      </c>
      <c r="I4" s="198">
        <v>27.57</v>
      </c>
      <c r="J4" s="198">
        <v>0</v>
      </c>
      <c r="K4" s="198">
        <v>4.45</v>
      </c>
      <c r="L4" s="198">
        <v>368.5</v>
      </c>
      <c r="M4" s="198">
        <v>1.1000000000000001</v>
      </c>
      <c r="N4" s="198">
        <v>1.41</v>
      </c>
      <c r="O4" s="198">
        <v>0</v>
      </c>
      <c r="P4" s="198">
        <v>28.32</v>
      </c>
      <c r="Q4" s="198">
        <v>6.69</v>
      </c>
      <c r="R4" s="198">
        <v>6.48</v>
      </c>
      <c r="S4" s="198">
        <v>4.01</v>
      </c>
      <c r="T4" s="198">
        <v>0</v>
      </c>
      <c r="U4" s="198">
        <v>0.83</v>
      </c>
      <c r="V4" s="198">
        <v>5.57</v>
      </c>
      <c r="W4" s="198">
        <v>9.44</v>
      </c>
      <c r="X4" s="198">
        <v>30.84</v>
      </c>
      <c r="Y4" s="198">
        <v>9.15</v>
      </c>
      <c r="Z4" s="198">
        <v>44.58</v>
      </c>
      <c r="AA4" s="198">
        <v>15.63</v>
      </c>
      <c r="AB4" s="198">
        <v>0</v>
      </c>
      <c r="AC4" s="198">
        <v>9.92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38.56</v>
      </c>
      <c r="AJ4" s="198">
        <v>0</v>
      </c>
      <c r="AK4" s="198">
        <v>19.600000000000001</v>
      </c>
      <c r="AL4" s="198">
        <v>0</v>
      </c>
      <c r="AM4" s="198">
        <v>23.93</v>
      </c>
      <c r="AN4" s="198">
        <v>0</v>
      </c>
      <c r="AO4" s="198">
        <v>176.18</v>
      </c>
      <c r="AP4" s="198">
        <v>0</v>
      </c>
    </row>
    <row r="5" spans="1:42">
      <c r="A5" t="s">
        <v>47</v>
      </c>
      <c r="B5" s="198">
        <v>0</v>
      </c>
      <c r="C5" s="198">
        <v>13.08</v>
      </c>
      <c r="D5" s="198">
        <v>0</v>
      </c>
      <c r="E5" s="198">
        <v>0</v>
      </c>
      <c r="F5" s="198">
        <v>21.32</v>
      </c>
      <c r="G5" s="198">
        <v>0</v>
      </c>
      <c r="H5" s="198">
        <v>0</v>
      </c>
      <c r="I5" s="198">
        <v>27.57</v>
      </c>
      <c r="J5" s="198">
        <v>0</v>
      </c>
      <c r="K5" s="198">
        <v>4.45</v>
      </c>
      <c r="L5" s="198">
        <v>368.5</v>
      </c>
      <c r="M5" s="198">
        <v>1.1000000000000001</v>
      </c>
      <c r="N5" s="198">
        <v>1.41</v>
      </c>
      <c r="O5" s="198">
        <v>0</v>
      </c>
      <c r="P5" s="198">
        <v>28.32</v>
      </c>
      <c r="Q5" s="198">
        <v>6.69</v>
      </c>
      <c r="R5" s="198">
        <v>6.48</v>
      </c>
      <c r="S5" s="198">
        <v>4.01</v>
      </c>
      <c r="T5" s="198">
        <v>0</v>
      </c>
      <c r="U5" s="198">
        <v>0.83</v>
      </c>
      <c r="V5" s="198">
        <v>5.57</v>
      </c>
      <c r="W5" s="198">
        <v>9.44</v>
      </c>
      <c r="X5" s="198">
        <v>30.84</v>
      </c>
      <c r="Y5" s="198">
        <v>9.15</v>
      </c>
      <c r="Z5" s="198">
        <v>44.58</v>
      </c>
      <c r="AA5" s="198">
        <v>15.63</v>
      </c>
      <c r="AB5" s="198">
        <v>0</v>
      </c>
      <c r="AC5" s="198">
        <v>9.92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37.979999999999997</v>
      </c>
      <c r="AJ5" s="198">
        <v>0</v>
      </c>
      <c r="AK5" s="198">
        <v>19.600000000000001</v>
      </c>
      <c r="AL5" s="198">
        <v>0</v>
      </c>
      <c r="AM5" s="198">
        <v>23.93</v>
      </c>
      <c r="AN5" s="198">
        <v>0</v>
      </c>
      <c r="AO5" s="198">
        <v>176.18</v>
      </c>
      <c r="AP5" s="198">
        <v>0</v>
      </c>
    </row>
    <row r="6" spans="1:42">
      <c r="A6" t="s">
        <v>48</v>
      </c>
      <c r="B6" s="198">
        <v>0</v>
      </c>
      <c r="C6" s="198">
        <v>13.08</v>
      </c>
      <c r="D6" s="198">
        <v>0</v>
      </c>
      <c r="E6" s="198">
        <v>0</v>
      </c>
      <c r="F6" s="198">
        <v>21.32</v>
      </c>
      <c r="G6" s="198">
        <v>0</v>
      </c>
      <c r="H6" s="198">
        <v>0</v>
      </c>
      <c r="I6" s="198">
        <v>27.57</v>
      </c>
      <c r="J6" s="198">
        <v>0</v>
      </c>
      <c r="K6" s="198">
        <v>4.45</v>
      </c>
      <c r="L6" s="198">
        <v>368.5</v>
      </c>
      <c r="M6" s="198">
        <v>1.1000000000000001</v>
      </c>
      <c r="N6" s="198">
        <v>1.41</v>
      </c>
      <c r="O6" s="198">
        <v>0</v>
      </c>
      <c r="P6" s="198">
        <v>28.32</v>
      </c>
      <c r="Q6" s="198">
        <v>6.69</v>
      </c>
      <c r="R6" s="198">
        <v>6.48</v>
      </c>
      <c r="S6" s="198">
        <v>4.01</v>
      </c>
      <c r="T6" s="198">
        <v>0</v>
      </c>
      <c r="U6" s="198">
        <v>0.83</v>
      </c>
      <c r="V6" s="198">
        <v>5.57</v>
      </c>
      <c r="W6" s="198">
        <v>9.44</v>
      </c>
      <c r="X6" s="198">
        <v>30.84</v>
      </c>
      <c r="Y6" s="198">
        <v>9.15</v>
      </c>
      <c r="Z6" s="198">
        <v>44.58</v>
      </c>
      <c r="AA6" s="198">
        <v>15.63</v>
      </c>
      <c r="AB6" s="198">
        <v>0</v>
      </c>
      <c r="AC6" s="198">
        <v>9.92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39.14</v>
      </c>
      <c r="AJ6" s="198">
        <v>0</v>
      </c>
      <c r="AK6" s="198">
        <v>19.600000000000001</v>
      </c>
      <c r="AL6" s="198">
        <v>0</v>
      </c>
      <c r="AM6" s="198">
        <v>23.93</v>
      </c>
      <c r="AN6" s="198">
        <v>0</v>
      </c>
      <c r="AO6" s="198">
        <v>176.18</v>
      </c>
      <c r="AP6" s="198">
        <v>0</v>
      </c>
    </row>
    <row r="7" spans="1:42">
      <c r="A7" t="s">
        <v>49</v>
      </c>
      <c r="B7" s="198">
        <v>0</v>
      </c>
      <c r="C7" s="198">
        <v>13.08</v>
      </c>
      <c r="D7" s="198">
        <v>0</v>
      </c>
      <c r="E7" s="198">
        <v>0</v>
      </c>
      <c r="F7" s="198">
        <v>21.32</v>
      </c>
      <c r="G7" s="198">
        <v>0</v>
      </c>
      <c r="H7" s="198">
        <v>0</v>
      </c>
      <c r="I7" s="198">
        <v>27.57</v>
      </c>
      <c r="J7" s="198">
        <v>0</v>
      </c>
      <c r="K7" s="198">
        <v>4.45</v>
      </c>
      <c r="L7" s="198">
        <v>368.5</v>
      </c>
      <c r="M7" s="198">
        <v>1.1000000000000001</v>
      </c>
      <c r="N7" s="198">
        <v>1.41</v>
      </c>
      <c r="O7" s="198">
        <v>0</v>
      </c>
      <c r="P7" s="198">
        <v>28.32</v>
      </c>
      <c r="Q7" s="198">
        <v>6.69</v>
      </c>
      <c r="R7" s="198">
        <v>6.48</v>
      </c>
      <c r="S7" s="198">
        <v>4.01</v>
      </c>
      <c r="T7" s="198">
        <v>0</v>
      </c>
      <c r="U7" s="198">
        <v>0.83</v>
      </c>
      <c r="V7" s="198">
        <v>5.57</v>
      </c>
      <c r="W7" s="198">
        <v>9.44</v>
      </c>
      <c r="X7" s="198">
        <v>30.84</v>
      </c>
      <c r="Y7" s="198">
        <v>9.15</v>
      </c>
      <c r="Z7" s="198">
        <v>44.58</v>
      </c>
      <c r="AA7" s="198">
        <v>15.63</v>
      </c>
      <c r="AB7" s="198">
        <v>0</v>
      </c>
      <c r="AC7" s="198">
        <v>9.92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38.56</v>
      </c>
      <c r="AJ7" s="198">
        <v>0</v>
      </c>
      <c r="AK7" s="198">
        <v>19.600000000000001</v>
      </c>
      <c r="AL7" s="198">
        <v>0</v>
      </c>
      <c r="AM7" s="198">
        <v>23.93</v>
      </c>
      <c r="AN7" s="198">
        <v>0</v>
      </c>
      <c r="AO7" s="198">
        <v>176.18</v>
      </c>
      <c r="AP7" s="198">
        <v>0</v>
      </c>
    </row>
    <row r="8" spans="1:42">
      <c r="A8" t="s">
        <v>50</v>
      </c>
      <c r="B8" s="198">
        <v>0</v>
      </c>
      <c r="C8" s="198">
        <v>13.11</v>
      </c>
      <c r="D8" s="198">
        <v>0</v>
      </c>
      <c r="E8" s="198">
        <v>0</v>
      </c>
      <c r="F8" s="198">
        <v>21.32</v>
      </c>
      <c r="G8" s="198">
        <v>0</v>
      </c>
      <c r="H8" s="198">
        <v>0</v>
      </c>
      <c r="I8" s="198">
        <v>27.57</v>
      </c>
      <c r="J8" s="198">
        <v>0</v>
      </c>
      <c r="K8" s="198">
        <v>4.45</v>
      </c>
      <c r="L8" s="198">
        <v>368.5</v>
      </c>
      <c r="M8" s="198">
        <v>1.1000000000000001</v>
      </c>
      <c r="N8" s="198">
        <v>1.41</v>
      </c>
      <c r="O8" s="198">
        <v>0</v>
      </c>
      <c r="P8" s="198">
        <v>28.32</v>
      </c>
      <c r="Q8" s="198">
        <v>6.69</v>
      </c>
      <c r="R8" s="198">
        <v>6.48</v>
      </c>
      <c r="S8" s="198">
        <v>4.01</v>
      </c>
      <c r="T8" s="198">
        <v>0</v>
      </c>
      <c r="U8" s="198">
        <v>0.83</v>
      </c>
      <c r="V8" s="198">
        <v>5.57</v>
      </c>
      <c r="W8" s="198">
        <v>9.44</v>
      </c>
      <c r="X8" s="198">
        <v>30.84</v>
      </c>
      <c r="Y8" s="198">
        <v>9.15</v>
      </c>
      <c r="Z8" s="198">
        <v>44.58</v>
      </c>
      <c r="AA8" s="198">
        <v>15.63</v>
      </c>
      <c r="AB8" s="198">
        <v>0</v>
      </c>
      <c r="AC8" s="198">
        <v>9.92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38.56</v>
      </c>
      <c r="AJ8" s="198">
        <v>0</v>
      </c>
      <c r="AK8" s="198">
        <v>19.600000000000001</v>
      </c>
      <c r="AL8" s="198">
        <v>0</v>
      </c>
      <c r="AM8" s="198">
        <v>23.93</v>
      </c>
      <c r="AN8" s="198">
        <v>0</v>
      </c>
      <c r="AO8" s="198">
        <v>176.18</v>
      </c>
      <c r="AP8" s="198">
        <v>0</v>
      </c>
    </row>
    <row r="9" spans="1:42">
      <c r="A9" t="s">
        <v>51</v>
      </c>
      <c r="B9" s="198">
        <v>0</v>
      </c>
      <c r="C9" s="198">
        <v>13.11</v>
      </c>
      <c r="D9" s="198">
        <v>0</v>
      </c>
      <c r="E9" s="198">
        <v>0</v>
      </c>
      <c r="F9" s="198">
        <v>21.32</v>
      </c>
      <c r="G9" s="198">
        <v>0</v>
      </c>
      <c r="H9" s="198">
        <v>0</v>
      </c>
      <c r="I9" s="198">
        <v>27.57</v>
      </c>
      <c r="J9" s="198">
        <v>0</v>
      </c>
      <c r="K9" s="198">
        <v>4.45</v>
      </c>
      <c r="L9" s="198">
        <v>368.5</v>
      </c>
      <c r="M9" s="198">
        <v>1.1000000000000001</v>
      </c>
      <c r="N9" s="198">
        <v>1.41</v>
      </c>
      <c r="O9" s="198">
        <v>0</v>
      </c>
      <c r="P9" s="198">
        <v>28.32</v>
      </c>
      <c r="Q9" s="198">
        <v>6.69</v>
      </c>
      <c r="R9" s="198">
        <v>6.48</v>
      </c>
      <c r="S9" s="198">
        <v>4.01</v>
      </c>
      <c r="T9" s="198">
        <v>0</v>
      </c>
      <c r="U9" s="198">
        <v>0.83</v>
      </c>
      <c r="V9" s="198">
        <v>5.57</v>
      </c>
      <c r="W9" s="198">
        <v>9.44</v>
      </c>
      <c r="X9" s="198">
        <v>30.84</v>
      </c>
      <c r="Y9" s="198">
        <v>9.15</v>
      </c>
      <c r="Z9" s="198">
        <v>44.58</v>
      </c>
      <c r="AA9" s="198">
        <v>15.63</v>
      </c>
      <c r="AB9" s="198">
        <v>0</v>
      </c>
      <c r="AC9" s="198">
        <v>9.92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38.56</v>
      </c>
      <c r="AJ9" s="198">
        <v>0</v>
      </c>
      <c r="AK9" s="198">
        <v>19.600000000000001</v>
      </c>
      <c r="AL9" s="198">
        <v>0</v>
      </c>
      <c r="AM9" s="198">
        <v>23.93</v>
      </c>
      <c r="AN9" s="198">
        <v>0</v>
      </c>
      <c r="AO9" s="198">
        <v>176.18</v>
      </c>
      <c r="AP9" s="198">
        <v>0</v>
      </c>
    </row>
    <row r="10" spans="1:42">
      <c r="A10" t="s">
        <v>52</v>
      </c>
      <c r="B10" s="198">
        <v>0</v>
      </c>
      <c r="C10" s="198">
        <v>13.11</v>
      </c>
      <c r="D10" s="198">
        <v>0</v>
      </c>
      <c r="E10" s="198">
        <v>0</v>
      </c>
      <c r="F10" s="198">
        <v>21.32</v>
      </c>
      <c r="G10" s="198">
        <v>0</v>
      </c>
      <c r="H10" s="198">
        <v>0</v>
      </c>
      <c r="I10" s="198">
        <v>27.57</v>
      </c>
      <c r="J10" s="198">
        <v>0</v>
      </c>
      <c r="K10" s="198">
        <v>4.45</v>
      </c>
      <c r="L10" s="198">
        <v>368.5</v>
      </c>
      <c r="M10" s="198">
        <v>1.1000000000000001</v>
      </c>
      <c r="N10" s="198">
        <v>1.41</v>
      </c>
      <c r="O10" s="198">
        <v>0</v>
      </c>
      <c r="P10" s="198">
        <v>28.32</v>
      </c>
      <c r="Q10" s="198">
        <v>6.69</v>
      </c>
      <c r="R10" s="198">
        <v>6.48</v>
      </c>
      <c r="S10" s="198">
        <v>4.01</v>
      </c>
      <c r="T10" s="198">
        <v>0</v>
      </c>
      <c r="U10" s="198">
        <v>0.83</v>
      </c>
      <c r="V10" s="198">
        <v>5.57</v>
      </c>
      <c r="W10" s="198">
        <v>9.44</v>
      </c>
      <c r="X10" s="198">
        <v>30.84</v>
      </c>
      <c r="Y10" s="198">
        <v>9.15</v>
      </c>
      <c r="Z10" s="198">
        <v>44.58</v>
      </c>
      <c r="AA10" s="198">
        <v>15.63</v>
      </c>
      <c r="AB10" s="198">
        <v>0</v>
      </c>
      <c r="AC10" s="198">
        <v>9.92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38.56</v>
      </c>
      <c r="AJ10" s="198">
        <v>0</v>
      </c>
      <c r="AK10" s="198">
        <v>19.600000000000001</v>
      </c>
      <c r="AL10" s="198">
        <v>0</v>
      </c>
      <c r="AM10" s="198">
        <v>23.93</v>
      </c>
      <c r="AN10" s="198">
        <v>0</v>
      </c>
      <c r="AO10" s="198">
        <v>176.18</v>
      </c>
      <c r="AP10" s="198">
        <v>0</v>
      </c>
    </row>
    <row r="11" spans="1:42">
      <c r="A11" t="s">
        <v>53</v>
      </c>
      <c r="B11" s="198">
        <v>0</v>
      </c>
      <c r="C11" s="198">
        <v>13.11</v>
      </c>
      <c r="D11" s="198">
        <v>0</v>
      </c>
      <c r="E11" s="198">
        <v>0</v>
      </c>
      <c r="F11" s="198">
        <v>21.32</v>
      </c>
      <c r="G11" s="198">
        <v>0</v>
      </c>
      <c r="H11" s="198">
        <v>0</v>
      </c>
      <c r="I11" s="198">
        <v>27.57</v>
      </c>
      <c r="J11" s="198">
        <v>0</v>
      </c>
      <c r="K11" s="198">
        <v>4.45</v>
      </c>
      <c r="L11" s="198">
        <v>368.5</v>
      </c>
      <c r="M11" s="198">
        <v>1.1000000000000001</v>
      </c>
      <c r="N11" s="198">
        <v>1.41</v>
      </c>
      <c r="O11" s="198">
        <v>0</v>
      </c>
      <c r="P11" s="198">
        <v>28.32</v>
      </c>
      <c r="Q11" s="198">
        <v>6.69</v>
      </c>
      <c r="R11" s="198">
        <v>6.48</v>
      </c>
      <c r="S11" s="198">
        <v>4.1399999999999997</v>
      </c>
      <c r="T11" s="198">
        <v>0</v>
      </c>
      <c r="U11" s="198">
        <v>0.83</v>
      </c>
      <c r="V11" s="198">
        <v>5.57</v>
      </c>
      <c r="W11" s="198">
        <v>9.44</v>
      </c>
      <c r="X11" s="198">
        <v>30.84</v>
      </c>
      <c r="Y11" s="198">
        <v>9.15</v>
      </c>
      <c r="Z11" s="198">
        <v>44.58</v>
      </c>
      <c r="AA11" s="198">
        <v>15.63</v>
      </c>
      <c r="AB11" s="198">
        <v>0</v>
      </c>
      <c r="AC11" s="198">
        <v>9.92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38.56</v>
      </c>
      <c r="AJ11" s="198">
        <v>0</v>
      </c>
      <c r="AK11" s="198">
        <v>19.600000000000001</v>
      </c>
      <c r="AL11" s="198">
        <v>0</v>
      </c>
      <c r="AM11" s="198">
        <v>23.93</v>
      </c>
      <c r="AN11" s="198">
        <v>0</v>
      </c>
      <c r="AO11" s="198">
        <v>176.18</v>
      </c>
      <c r="AP11" s="198">
        <v>0</v>
      </c>
    </row>
    <row r="12" spans="1:42">
      <c r="A12" t="s">
        <v>54</v>
      </c>
      <c r="B12" s="198">
        <v>0</v>
      </c>
      <c r="C12" s="198">
        <v>13.11</v>
      </c>
      <c r="D12" s="198">
        <v>0</v>
      </c>
      <c r="E12" s="198">
        <v>0</v>
      </c>
      <c r="F12" s="198">
        <v>21.32</v>
      </c>
      <c r="G12" s="198">
        <v>0</v>
      </c>
      <c r="H12" s="198">
        <v>0</v>
      </c>
      <c r="I12" s="198">
        <v>27.57</v>
      </c>
      <c r="J12" s="198">
        <v>0</v>
      </c>
      <c r="K12" s="198">
        <v>4.45</v>
      </c>
      <c r="L12" s="198">
        <v>368.5</v>
      </c>
      <c r="M12" s="198">
        <v>1.1000000000000001</v>
      </c>
      <c r="N12" s="198">
        <v>1.41</v>
      </c>
      <c r="O12" s="198">
        <v>0</v>
      </c>
      <c r="P12" s="198">
        <v>28.32</v>
      </c>
      <c r="Q12" s="198">
        <v>6.69</v>
      </c>
      <c r="R12" s="198">
        <v>6.48</v>
      </c>
      <c r="S12" s="198">
        <v>4.1399999999999997</v>
      </c>
      <c r="T12" s="198">
        <v>0</v>
      </c>
      <c r="U12" s="198">
        <v>0.83</v>
      </c>
      <c r="V12" s="198">
        <v>5.57</v>
      </c>
      <c r="W12" s="198">
        <v>9.44</v>
      </c>
      <c r="X12" s="198">
        <v>30.84</v>
      </c>
      <c r="Y12" s="198">
        <v>9.15</v>
      </c>
      <c r="Z12" s="198">
        <v>44.58</v>
      </c>
      <c r="AA12" s="198">
        <v>15.63</v>
      </c>
      <c r="AB12" s="198">
        <v>0</v>
      </c>
      <c r="AC12" s="198">
        <v>9.92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37.979999999999997</v>
      </c>
      <c r="AJ12" s="198">
        <v>0</v>
      </c>
      <c r="AK12" s="198">
        <v>19.600000000000001</v>
      </c>
      <c r="AL12" s="198">
        <v>0</v>
      </c>
      <c r="AM12" s="198">
        <v>23.93</v>
      </c>
      <c r="AN12" s="198">
        <v>0</v>
      </c>
      <c r="AO12" s="198">
        <v>176.18</v>
      </c>
      <c r="AP12" s="198">
        <v>0</v>
      </c>
    </row>
    <row r="13" spans="1:42">
      <c r="A13" t="s">
        <v>55</v>
      </c>
      <c r="B13" s="198">
        <v>0</v>
      </c>
      <c r="C13" s="198">
        <v>13.11</v>
      </c>
      <c r="D13" s="198">
        <v>0</v>
      </c>
      <c r="E13" s="198">
        <v>0</v>
      </c>
      <c r="F13" s="198">
        <v>21.32</v>
      </c>
      <c r="G13" s="198">
        <v>0</v>
      </c>
      <c r="H13" s="198">
        <v>0</v>
      </c>
      <c r="I13" s="198">
        <v>27.57</v>
      </c>
      <c r="J13" s="198">
        <v>0</v>
      </c>
      <c r="K13" s="198">
        <v>4.45</v>
      </c>
      <c r="L13" s="198">
        <v>368.5</v>
      </c>
      <c r="M13" s="198">
        <v>1.1000000000000001</v>
      </c>
      <c r="N13" s="198">
        <v>1.41</v>
      </c>
      <c r="O13" s="198">
        <v>0</v>
      </c>
      <c r="P13" s="198">
        <v>28.32</v>
      </c>
      <c r="Q13" s="198">
        <v>6.69</v>
      </c>
      <c r="R13" s="198">
        <v>6.48</v>
      </c>
      <c r="S13" s="198">
        <v>4.1399999999999997</v>
      </c>
      <c r="T13" s="198">
        <v>0</v>
      </c>
      <c r="U13" s="198">
        <v>0.83</v>
      </c>
      <c r="V13" s="198">
        <v>5.57</v>
      </c>
      <c r="W13" s="198">
        <v>9.44</v>
      </c>
      <c r="X13" s="198">
        <v>30.84</v>
      </c>
      <c r="Y13" s="198">
        <v>9.15</v>
      </c>
      <c r="Z13" s="198">
        <v>44.58</v>
      </c>
      <c r="AA13" s="198">
        <v>15.63</v>
      </c>
      <c r="AB13" s="198">
        <v>0</v>
      </c>
      <c r="AC13" s="198">
        <v>9.92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39.14</v>
      </c>
      <c r="AJ13" s="198">
        <v>0</v>
      </c>
      <c r="AK13" s="198">
        <v>19.600000000000001</v>
      </c>
      <c r="AL13" s="198">
        <v>0</v>
      </c>
      <c r="AM13" s="198">
        <v>23.93</v>
      </c>
      <c r="AN13" s="198">
        <v>0</v>
      </c>
      <c r="AO13" s="198">
        <v>176.18</v>
      </c>
      <c r="AP13" s="198">
        <v>0</v>
      </c>
    </row>
    <row r="14" spans="1:42">
      <c r="A14" t="s">
        <v>56</v>
      </c>
      <c r="B14" s="198">
        <v>0</v>
      </c>
      <c r="C14" s="198">
        <v>13.11</v>
      </c>
      <c r="D14" s="198">
        <v>0</v>
      </c>
      <c r="E14" s="198">
        <v>0</v>
      </c>
      <c r="F14" s="198">
        <v>21.32</v>
      </c>
      <c r="G14" s="198">
        <v>0</v>
      </c>
      <c r="H14" s="198">
        <v>0</v>
      </c>
      <c r="I14" s="198">
        <v>27.57</v>
      </c>
      <c r="J14" s="198">
        <v>0</v>
      </c>
      <c r="K14" s="198">
        <v>4.45</v>
      </c>
      <c r="L14" s="198">
        <v>368.5</v>
      </c>
      <c r="M14" s="198">
        <v>1.1000000000000001</v>
      </c>
      <c r="N14" s="198">
        <v>1.41</v>
      </c>
      <c r="O14" s="198">
        <v>0</v>
      </c>
      <c r="P14" s="198">
        <v>28.32</v>
      </c>
      <c r="Q14" s="198">
        <v>6.69</v>
      </c>
      <c r="R14" s="198">
        <v>6.48</v>
      </c>
      <c r="S14" s="198">
        <v>4.1399999999999997</v>
      </c>
      <c r="T14" s="198">
        <v>0</v>
      </c>
      <c r="U14" s="198">
        <v>0.83</v>
      </c>
      <c r="V14" s="198">
        <v>5.57</v>
      </c>
      <c r="W14" s="198">
        <v>9.44</v>
      </c>
      <c r="X14" s="198">
        <v>30.84</v>
      </c>
      <c r="Y14" s="198">
        <v>9.15</v>
      </c>
      <c r="Z14" s="198">
        <v>44.58</v>
      </c>
      <c r="AA14" s="198">
        <v>15.63</v>
      </c>
      <c r="AB14" s="198">
        <v>0</v>
      </c>
      <c r="AC14" s="198">
        <v>9.92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38.56</v>
      </c>
      <c r="AJ14" s="198">
        <v>0</v>
      </c>
      <c r="AK14" s="198">
        <v>19.600000000000001</v>
      </c>
      <c r="AL14" s="198">
        <v>0</v>
      </c>
      <c r="AM14" s="198">
        <v>23.93</v>
      </c>
      <c r="AN14" s="198">
        <v>0</v>
      </c>
      <c r="AO14" s="198">
        <v>176.18</v>
      </c>
      <c r="AP14" s="198">
        <v>0</v>
      </c>
    </row>
    <row r="15" spans="1:42">
      <c r="A15" t="s">
        <v>57</v>
      </c>
      <c r="B15" s="198">
        <v>0</v>
      </c>
      <c r="C15" s="198">
        <v>13.11</v>
      </c>
      <c r="D15" s="198">
        <v>0</v>
      </c>
      <c r="E15" s="198">
        <v>0</v>
      </c>
      <c r="F15" s="198">
        <v>21.32</v>
      </c>
      <c r="G15" s="198">
        <v>0</v>
      </c>
      <c r="H15" s="198">
        <v>0</v>
      </c>
      <c r="I15" s="198">
        <v>27.57</v>
      </c>
      <c r="J15" s="198">
        <v>0</v>
      </c>
      <c r="K15" s="198">
        <v>4.45</v>
      </c>
      <c r="L15" s="198">
        <v>368.5</v>
      </c>
      <c r="M15" s="198">
        <v>1.1000000000000001</v>
      </c>
      <c r="N15" s="198">
        <v>1.41</v>
      </c>
      <c r="O15" s="198">
        <v>0</v>
      </c>
      <c r="P15" s="198">
        <v>28.32</v>
      </c>
      <c r="Q15" s="198">
        <v>6.69</v>
      </c>
      <c r="R15" s="198">
        <v>6.48</v>
      </c>
      <c r="S15" s="198">
        <v>4.1399999999999997</v>
      </c>
      <c r="T15" s="198">
        <v>0</v>
      </c>
      <c r="U15" s="198">
        <v>0.83</v>
      </c>
      <c r="V15" s="198">
        <v>5.57</v>
      </c>
      <c r="W15" s="198">
        <v>9.44</v>
      </c>
      <c r="X15" s="198">
        <v>30.84</v>
      </c>
      <c r="Y15" s="198">
        <v>9.15</v>
      </c>
      <c r="Z15" s="198">
        <v>44.58</v>
      </c>
      <c r="AA15" s="198">
        <v>15.63</v>
      </c>
      <c r="AB15" s="198">
        <v>0</v>
      </c>
      <c r="AC15" s="198">
        <v>9.92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38.56</v>
      </c>
      <c r="AJ15" s="198">
        <v>0</v>
      </c>
      <c r="AK15" s="198">
        <v>19.600000000000001</v>
      </c>
      <c r="AL15" s="198">
        <v>0</v>
      </c>
      <c r="AM15" s="198">
        <v>23.93</v>
      </c>
      <c r="AN15" s="198">
        <v>0</v>
      </c>
      <c r="AO15" s="198">
        <v>176.18</v>
      </c>
      <c r="AP15" s="198">
        <v>0</v>
      </c>
    </row>
    <row r="16" spans="1:42">
      <c r="A16" t="s">
        <v>58</v>
      </c>
      <c r="B16" s="198">
        <v>0</v>
      </c>
      <c r="C16" s="198">
        <v>13.11</v>
      </c>
      <c r="D16" s="198">
        <v>0</v>
      </c>
      <c r="E16" s="198">
        <v>0</v>
      </c>
      <c r="F16" s="198">
        <v>21.32</v>
      </c>
      <c r="G16" s="198">
        <v>0</v>
      </c>
      <c r="H16" s="198">
        <v>0</v>
      </c>
      <c r="I16" s="198">
        <v>27.57</v>
      </c>
      <c r="J16" s="198">
        <v>0</v>
      </c>
      <c r="K16" s="198">
        <v>4.45</v>
      </c>
      <c r="L16" s="198">
        <v>368.5</v>
      </c>
      <c r="M16" s="198">
        <v>1.1000000000000001</v>
      </c>
      <c r="N16" s="198">
        <v>1.41</v>
      </c>
      <c r="O16" s="198">
        <v>0</v>
      </c>
      <c r="P16" s="198">
        <v>28.32</v>
      </c>
      <c r="Q16" s="198">
        <v>6.69</v>
      </c>
      <c r="R16" s="198">
        <v>6.48</v>
      </c>
      <c r="S16" s="198">
        <v>4.1399999999999997</v>
      </c>
      <c r="T16" s="198">
        <v>0</v>
      </c>
      <c r="U16" s="198">
        <v>0.83</v>
      </c>
      <c r="V16" s="198">
        <v>5.57</v>
      </c>
      <c r="W16" s="198">
        <v>9.44</v>
      </c>
      <c r="X16" s="198">
        <v>30.84</v>
      </c>
      <c r="Y16" s="198">
        <v>9.15</v>
      </c>
      <c r="Z16" s="198">
        <v>44.58</v>
      </c>
      <c r="AA16" s="198">
        <v>15.63</v>
      </c>
      <c r="AB16" s="198">
        <v>0</v>
      </c>
      <c r="AC16" s="198">
        <v>9.92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38.56</v>
      </c>
      <c r="AJ16" s="198">
        <v>0</v>
      </c>
      <c r="AK16" s="198">
        <v>19.600000000000001</v>
      </c>
      <c r="AL16" s="198">
        <v>0</v>
      </c>
      <c r="AM16" s="198">
        <v>23.93</v>
      </c>
      <c r="AN16" s="198">
        <v>0</v>
      </c>
      <c r="AO16" s="198">
        <v>176.18</v>
      </c>
      <c r="AP16" s="198">
        <v>0</v>
      </c>
    </row>
    <row r="17" spans="1:42">
      <c r="A17" t="s">
        <v>59</v>
      </c>
      <c r="B17" s="198">
        <v>0</v>
      </c>
      <c r="C17" s="198">
        <v>13.11</v>
      </c>
      <c r="D17" s="198">
        <v>0</v>
      </c>
      <c r="E17" s="198">
        <v>0</v>
      </c>
      <c r="F17" s="198">
        <v>21.32</v>
      </c>
      <c r="G17" s="198">
        <v>0</v>
      </c>
      <c r="H17" s="198">
        <v>0</v>
      </c>
      <c r="I17" s="198">
        <v>27.57</v>
      </c>
      <c r="J17" s="198">
        <v>0</v>
      </c>
      <c r="K17" s="198">
        <v>4.45</v>
      </c>
      <c r="L17" s="198">
        <v>368.5</v>
      </c>
      <c r="M17" s="198">
        <v>1.1000000000000001</v>
      </c>
      <c r="N17" s="198">
        <v>1.41</v>
      </c>
      <c r="O17" s="198">
        <v>0</v>
      </c>
      <c r="P17" s="198">
        <v>28.32</v>
      </c>
      <c r="Q17" s="198">
        <v>6.69</v>
      </c>
      <c r="R17" s="198">
        <v>6.48</v>
      </c>
      <c r="S17" s="198">
        <v>4.1399999999999997</v>
      </c>
      <c r="T17" s="198">
        <v>0</v>
      </c>
      <c r="U17" s="198">
        <v>0.83</v>
      </c>
      <c r="V17" s="198">
        <v>5.57</v>
      </c>
      <c r="W17" s="198">
        <v>9.44</v>
      </c>
      <c r="X17" s="198">
        <v>30.84</v>
      </c>
      <c r="Y17" s="198">
        <v>9.15</v>
      </c>
      <c r="Z17" s="198">
        <v>44.58</v>
      </c>
      <c r="AA17" s="198">
        <v>15.63</v>
      </c>
      <c r="AB17" s="198">
        <v>0</v>
      </c>
      <c r="AC17" s="198">
        <v>9.92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38.56</v>
      </c>
      <c r="AJ17" s="198">
        <v>0</v>
      </c>
      <c r="AK17" s="198">
        <v>19.600000000000001</v>
      </c>
      <c r="AL17" s="198">
        <v>0</v>
      </c>
      <c r="AM17" s="198">
        <v>23.93</v>
      </c>
      <c r="AN17" s="198">
        <v>0</v>
      </c>
      <c r="AO17" s="198">
        <v>176.18</v>
      </c>
      <c r="AP17" s="198">
        <v>0</v>
      </c>
    </row>
    <row r="18" spans="1:42">
      <c r="A18" t="s">
        <v>60</v>
      </c>
      <c r="B18" s="198">
        <v>0</v>
      </c>
      <c r="C18" s="198">
        <v>13.11</v>
      </c>
      <c r="D18" s="198">
        <v>0</v>
      </c>
      <c r="E18" s="198">
        <v>0</v>
      </c>
      <c r="F18" s="198">
        <v>21.32</v>
      </c>
      <c r="G18" s="198">
        <v>0</v>
      </c>
      <c r="H18" s="198">
        <v>0</v>
      </c>
      <c r="I18" s="198">
        <v>27.57</v>
      </c>
      <c r="J18" s="198">
        <v>0</v>
      </c>
      <c r="K18" s="198">
        <v>4.45</v>
      </c>
      <c r="L18" s="198">
        <v>368.5</v>
      </c>
      <c r="M18" s="198">
        <v>1.1000000000000001</v>
      </c>
      <c r="N18" s="198">
        <v>1.41</v>
      </c>
      <c r="O18" s="198">
        <v>0</v>
      </c>
      <c r="P18" s="198">
        <v>28.32</v>
      </c>
      <c r="Q18" s="198">
        <v>6.69</v>
      </c>
      <c r="R18" s="198">
        <v>6.48</v>
      </c>
      <c r="S18" s="198">
        <v>4.1399999999999997</v>
      </c>
      <c r="T18" s="198">
        <v>0</v>
      </c>
      <c r="U18" s="198">
        <v>0.83</v>
      </c>
      <c r="V18" s="198">
        <v>5.57</v>
      </c>
      <c r="W18" s="198">
        <v>9.44</v>
      </c>
      <c r="X18" s="198">
        <v>30.84</v>
      </c>
      <c r="Y18" s="198">
        <v>9.15</v>
      </c>
      <c r="Z18" s="198">
        <v>44.58</v>
      </c>
      <c r="AA18" s="198">
        <v>15.63</v>
      </c>
      <c r="AB18" s="198">
        <v>0</v>
      </c>
      <c r="AC18" s="198">
        <v>9.92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38.56</v>
      </c>
      <c r="AJ18" s="198">
        <v>0</v>
      </c>
      <c r="AK18" s="198">
        <v>19.600000000000001</v>
      </c>
      <c r="AL18" s="198">
        <v>0</v>
      </c>
      <c r="AM18" s="198">
        <v>23.93</v>
      </c>
      <c r="AN18" s="198">
        <v>0</v>
      </c>
      <c r="AO18" s="198">
        <v>176.18</v>
      </c>
      <c r="AP18" s="198">
        <v>0</v>
      </c>
    </row>
    <row r="19" spans="1:42">
      <c r="A19" t="s">
        <v>61</v>
      </c>
      <c r="B19" s="198">
        <v>0</v>
      </c>
      <c r="C19" s="198">
        <v>13.11</v>
      </c>
      <c r="D19" s="198">
        <v>0</v>
      </c>
      <c r="E19" s="198">
        <v>0</v>
      </c>
      <c r="F19" s="198">
        <v>21.32</v>
      </c>
      <c r="G19" s="198">
        <v>0</v>
      </c>
      <c r="H19" s="198">
        <v>0</v>
      </c>
      <c r="I19" s="198">
        <v>27.57</v>
      </c>
      <c r="J19" s="198">
        <v>0</v>
      </c>
      <c r="K19" s="198">
        <v>4.45</v>
      </c>
      <c r="L19" s="198">
        <v>368.5</v>
      </c>
      <c r="M19" s="198">
        <v>1.1000000000000001</v>
      </c>
      <c r="N19" s="198">
        <v>1.41</v>
      </c>
      <c r="O19" s="198">
        <v>0</v>
      </c>
      <c r="P19" s="198">
        <v>28.32</v>
      </c>
      <c r="Q19" s="198">
        <v>6.69</v>
      </c>
      <c r="R19" s="198">
        <v>6.48</v>
      </c>
      <c r="S19" s="198">
        <v>4.1399999999999997</v>
      </c>
      <c r="T19" s="198">
        <v>0</v>
      </c>
      <c r="U19" s="198">
        <v>0.83</v>
      </c>
      <c r="V19" s="198">
        <v>5.57</v>
      </c>
      <c r="W19" s="198">
        <v>9.44</v>
      </c>
      <c r="X19" s="198">
        <v>30.84</v>
      </c>
      <c r="Y19" s="198">
        <v>9.15</v>
      </c>
      <c r="Z19" s="198">
        <v>44.58</v>
      </c>
      <c r="AA19" s="198">
        <v>15.63</v>
      </c>
      <c r="AB19" s="198">
        <v>0</v>
      </c>
      <c r="AC19" s="198">
        <v>9.92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37.979999999999997</v>
      </c>
      <c r="AJ19" s="198">
        <v>0</v>
      </c>
      <c r="AK19" s="198">
        <v>19.600000000000001</v>
      </c>
      <c r="AL19" s="198">
        <v>0</v>
      </c>
      <c r="AM19" s="198">
        <v>23.93</v>
      </c>
      <c r="AN19" s="198">
        <v>0</v>
      </c>
      <c r="AO19" s="198">
        <v>176.18</v>
      </c>
      <c r="AP19" s="198">
        <v>0</v>
      </c>
    </row>
    <row r="20" spans="1:42">
      <c r="A20" t="s">
        <v>62</v>
      </c>
      <c r="B20" s="198">
        <v>0</v>
      </c>
      <c r="C20" s="198">
        <v>13.11</v>
      </c>
      <c r="D20" s="198">
        <v>0</v>
      </c>
      <c r="E20" s="198">
        <v>0</v>
      </c>
      <c r="F20" s="198">
        <v>21.32</v>
      </c>
      <c r="G20" s="198">
        <v>0</v>
      </c>
      <c r="H20" s="198">
        <v>0</v>
      </c>
      <c r="I20" s="198">
        <v>27.57</v>
      </c>
      <c r="J20" s="198">
        <v>0</v>
      </c>
      <c r="K20" s="198">
        <v>4.45</v>
      </c>
      <c r="L20" s="198">
        <v>368.5</v>
      </c>
      <c r="M20" s="198">
        <v>1.1000000000000001</v>
      </c>
      <c r="N20" s="198">
        <v>1.41</v>
      </c>
      <c r="O20" s="198">
        <v>0</v>
      </c>
      <c r="P20" s="198">
        <v>28.32</v>
      </c>
      <c r="Q20" s="198">
        <v>6.69</v>
      </c>
      <c r="R20" s="198">
        <v>6.48</v>
      </c>
      <c r="S20" s="198">
        <v>4.1399999999999997</v>
      </c>
      <c r="T20" s="198">
        <v>0</v>
      </c>
      <c r="U20" s="198">
        <v>0.83</v>
      </c>
      <c r="V20" s="198">
        <v>5.57</v>
      </c>
      <c r="W20" s="198">
        <v>9.44</v>
      </c>
      <c r="X20" s="198">
        <v>30.84</v>
      </c>
      <c r="Y20" s="198">
        <v>9.15</v>
      </c>
      <c r="Z20" s="198">
        <v>44.58</v>
      </c>
      <c r="AA20" s="198">
        <v>15.63</v>
      </c>
      <c r="AB20" s="198">
        <v>0</v>
      </c>
      <c r="AC20" s="198">
        <v>9.92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39.14</v>
      </c>
      <c r="AJ20" s="198">
        <v>0</v>
      </c>
      <c r="AK20" s="198">
        <v>19.600000000000001</v>
      </c>
      <c r="AL20" s="198">
        <v>0</v>
      </c>
      <c r="AM20" s="198">
        <v>23.93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13.11</v>
      </c>
      <c r="D21" s="198">
        <v>0</v>
      </c>
      <c r="E21" s="198">
        <v>0</v>
      </c>
      <c r="F21" s="198">
        <v>21.32</v>
      </c>
      <c r="G21" s="198">
        <v>0</v>
      </c>
      <c r="H21" s="198">
        <v>0</v>
      </c>
      <c r="I21" s="198">
        <v>27.57</v>
      </c>
      <c r="J21" s="198">
        <v>0</v>
      </c>
      <c r="K21" s="198">
        <v>4.45</v>
      </c>
      <c r="L21" s="198">
        <v>368.5</v>
      </c>
      <c r="M21" s="198">
        <v>1.1000000000000001</v>
      </c>
      <c r="N21" s="198">
        <v>1.41</v>
      </c>
      <c r="O21" s="198">
        <v>0</v>
      </c>
      <c r="P21" s="198">
        <v>28.32</v>
      </c>
      <c r="Q21" s="198">
        <v>6.69</v>
      </c>
      <c r="R21" s="198">
        <v>6.48</v>
      </c>
      <c r="S21" s="198">
        <v>4.01</v>
      </c>
      <c r="T21" s="198">
        <v>0</v>
      </c>
      <c r="U21" s="198">
        <v>0.83</v>
      </c>
      <c r="V21" s="198">
        <v>5.57</v>
      </c>
      <c r="W21" s="198">
        <v>9.44</v>
      </c>
      <c r="X21" s="198">
        <v>30.84</v>
      </c>
      <c r="Y21" s="198">
        <v>9.15</v>
      </c>
      <c r="Z21" s="198">
        <v>44.58</v>
      </c>
      <c r="AA21" s="198">
        <v>15.63</v>
      </c>
      <c r="AB21" s="198">
        <v>0</v>
      </c>
      <c r="AC21" s="198">
        <v>9.92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38.56</v>
      </c>
      <c r="AJ21" s="198">
        <v>0</v>
      </c>
      <c r="AK21" s="198">
        <v>19.600000000000001</v>
      </c>
      <c r="AL21" s="198">
        <v>0</v>
      </c>
      <c r="AM21" s="198">
        <v>23.93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13.11</v>
      </c>
      <c r="D22" s="198">
        <v>0</v>
      </c>
      <c r="E22" s="198">
        <v>0</v>
      </c>
      <c r="F22" s="198">
        <v>21.32</v>
      </c>
      <c r="G22" s="198">
        <v>0</v>
      </c>
      <c r="H22" s="198">
        <v>0</v>
      </c>
      <c r="I22" s="198">
        <v>27.57</v>
      </c>
      <c r="J22" s="198">
        <v>0</v>
      </c>
      <c r="K22" s="198">
        <v>4.45</v>
      </c>
      <c r="L22" s="198">
        <v>368.5</v>
      </c>
      <c r="M22" s="198">
        <v>1.1000000000000001</v>
      </c>
      <c r="N22" s="198">
        <v>1.41</v>
      </c>
      <c r="O22" s="198">
        <v>0</v>
      </c>
      <c r="P22" s="198">
        <v>28.32</v>
      </c>
      <c r="Q22" s="198">
        <v>6.69</v>
      </c>
      <c r="R22" s="198">
        <v>6.48</v>
      </c>
      <c r="S22" s="198">
        <v>4.01</v>
      </c>
      <c r="T22" s="198">
        <v>0</v>
      </c>
      <c r="U22" s="198">
        <v>0.83</v>
      </c>
      <c r="V22" s="198">
        <v>5.57</v>
      </c>
      <c r="W22" s="198">
        <v>9.44</v>
      </c>
      <c r="X22" s="198">
        <v>30.84</v>
      </c>
      <c r="Y22" s="198">
        <v>9.15</v>
      </c>
      <c r="Z22" s="198">
        <v>44.58</v>
      </c>
      <c r="AA22" s="198">
        <v>15.63</v>
      </c>
      <c r="AB22" s="198">
        <v>0</v>
      </c>
      <c r="AC22" s="198">
        <v>9.92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38.56</v>
      </c>
      <c r="AJ22" s="198">
        <v>0</v>
      </c>
      <c r="AK22" s="198">
        <v>19.600000000000001</v>
      </c>
      <c r="AL22" s="198">
        <v>0</v>
      </c>
      <c r="AM22" s="198">
        <v>23.93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13.11</v>
      </c>
      <c r="D23" s="198">
        <v>0</v>
      </c>
      <c r="E23" s="198">
        <v>0</v>
      </c>
      <c r="F23" s="198">
        <v>21.32</v>
      </c>
      <c r="G23" s="198">
        <v>0</v>
      </c>
      <c r="H23" s="198">
        <v>0</v>
      </c>
      <c r="I23" s="198">
        <v>27.57</v>
      </c>
      <c r="J23" s="198">
        <v>0</v>
      </c>
      <c r="K23" s="198">
        <v>4.45</v>
      </c>
      <c r="L23" s="198">
        <v>368.5</v>
      </c>
      <c r="M23" s="198">
        <v>1.1000000000000001</v>
      </c>
      <c r="N23" s="198">
        <v>1.41</v>
      </c>
      <c r="O23" s="198">
        <v>0</v>
      </c>
      <c r="P23" s="198">
        <v>28.32</v>
      </c>
      <c r="Q23" s="198">
        <v>6.69</v>
      </c>
      <c r="R23" s="198">
        <v>6.94</v>
      </c>
      <c r="S23" s="198">
        <v>4.1900000000000004</v>
      </c>
      <c r="T23" s="198">
        <v>0</v>
      </c>
      <c r="U23" s="198">
        <v>0.83</v>
      </c>
      <c r="V23" s="198">
        <v>5.57</v>
      </c>
      <c r="W23" s="198">
        <v>9.44</v>
      </c>
      <c r="X23" s="198">
        <v>30.84</v>
      </c>
      <c r="Y23" s="198">
        <v>9.15</v>
      </c>
      <c r="Z23" s="198">
        <v>44.58</v>
      </c>
      <c r="AA23" s="198">
        <v>15.63</v>
      </c>
      <c r="AB23" s="198">
        <v>0</v>
      </c>
      <c r="AC23" s="198">
        <v>9.92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38.56</v>
      </c>
      <c r="AJ23" s="198">
        <v>0</v>
      </c>
      <c r="AK23" s="198">
        <v>19.600000000000001</v>
      </c>
      <c r="AL23" s="198">
        <v>0</v>
      </c>
      <c r="AM23" s="198">
        <v>23.93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13.11</v>
      </c>
      <c r="D24" s="198">
        <v>0</v>
      </c>
      <c r="E24" s="198">
        <v>0</v>
      </c>
      <c r="F24" s="198">
        <v>21.32</v>
      </c>
      <c r="G24" s="198">
        <v>0</v>
      </c>
      <c r="H24" s="198">
        <v>0</v>
      </c>
      <c r="I24" s="198">
        <v>27.57</v>
      </c>
      <c r="J24" s="198">
        <v>0</v>
      </c>
      <c r="K24" s="198">
        <v>4.45</v>
      </c>
      <c r="L24" s="198">
        <v>368.5</v>
      </c>
      <c r="M24" s="198">
        <v>1.1000000000000001</v>
      </c>
      <c r="N24" s="198">
        <v>2.23</v>
      </c>
      <c r="O24" s="198">
        <v>0</v>
      </c>
      <c r="P24" s="198">
        <v>28.32</v>
      </c>
      <c r="Q24" s="198">
        <v>6.69</v>
      </c>
      <c r="R24" s="198">
        <v>6.94</v>
      </c>
      <c r="S24" s="198">
        <v>4.1900000000000004</v>
      </c>
      <c r="T24" s="198">
        <v>0</v>
      </c>
      <c r="U24" s="198">
        <v>0.83</v>
      </c>
      <c r="V24" s="198">
        <v>5.57</v>
      </c>
      <c r="W24" s="198">
        <v>9.44</v>
      </c>
      <c r="X24" s="198">
        <v>30.84</v>
      </c>
      <c r="Y24" s="198">
        <v>9.15</v>
      </c>
      <c r="Z24" s="198">
        <v>44.58</v>
      </c>
      <c r="AA24" s="198">
        <v>15.63</v>
      </c>
      <c r="AB24" s="198">
        <v>0</v>
      </c>
      <c r="AC24" s="198">
        <v>9.92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38.56</v>
      </c>
      <c r="AJ24" s="198">
        <v>0</v>
      </c>
      <c r="AK24" s="198">
        <v>19.600000000000001</v>
      </c>
      <c r="AL24" s="198">
        <v>0</v>
      </c>
      <c r="AM24" s="198">
        <v>23.93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13.11</v>
      </c>
      <c r="D25" s="198">
        <v>0</v>
      </c>
      <c r="E25" s="198">
        <v>0</v>
      </c>
      <c r="F25" s="198">
        <v>21.32</v>
      </c>
      <c r="G25" s="198">
        <v>0</v>
      </c>
      <c r="H25" s="198">
        <v>0</v>
      </c>
      <c r="I25" s="198">
        <v>27.57</v>
      </c>
      <c r="J25" s="198">
        <v>0</v>
      </c>
      <c r="K25" s="198">
        <v>4.45</v>
      </c>
      <c r="L25" s="198">
        <v>368.5</v>
      </c>
      <c r="M25" s="198">
        <v>1.1000000000000001</v>
      </c>
      <c r="N25" s="198">
        <v>1.41</v>
      </c>
      <c r="O25" s="198">
        <v>0</v>
      </c>
      <c r="P25" s="198">
        <v>27.24</v>
      </c>
      <c r="Q25" s="198">
        <v>6.69</v>
      </c>
      <c r="R25" s="198">
        <v>6.94</v>
      </c>
      <c r="S25" s="198">
        <v>4.1900000000000004</v>
      </c>
      <c r="T25" s="198">
        <v>0</v>
      </c>
      <c r="U25" s="198">
        <v>0.83</v>
      </c>
      <c r="V25" s="198">
        <v>5.57</v>
      </c>
      <c r="W25" s="198">
        <v>9.44</v>
      </c>
      <c r="X25" s="198">
        <v>30.84</v>
      </c>
      <c r="Y25" s="198">
        <v>9.15</v>
      </c>
      <c r="Z25" s="198">
        <v>44.58</v>
      </c>
      <c r="AA25" s="198">
        <v>15.63</v>
      </c>
      <c r="AB25" s="198">
        <v>0</v>
      </c>
      <c r="AC25" s="198">
        <v>9.92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38.56</v>
      </c>
      <c r="AJ25" s="198">
        <v>0</v>
      </c>
      <c r="AK25" s="198">
        <v>19.600000000000001</v>
      </c>
      <c r="AL25" s="198">
        <v>0</v>
      </c>
      <c r="AM25" s="198">
        <v>23.93</v>
      </c>
      <c r="AN25" s="198">
        <v>0</v>
      </c>
      <c r="AO25" s="198">
        <v>176.18</v>
      </c>
      <c r="AP25" s="198">
        <v>0</v>
      </c>
    </row>
    <row r="26" spans="1:42">
      <c r="A26" t="s">
        <v>68</v>
      </c>
      <c r="B26" s="198">
        <v>0</v>
      </c>
      <c r="C26" s="198">
        <v>13.11</v>
      </c>
      <c r="D26" s="198">
        <v>0</v>
      </c>
      <c r="E26" s="198">
        <v>0</v>
      </c>
      <c r="F26" s="198">
        <v>21.32</v>
      </c>
      <c r="G26" s="198">
        <v>0</v>
      </c>
      <c r="H26" s="198">
        <v>0</v>
      </c>
      <c r="I26" s="198">
        <v>27.57</v>
      </c>
      <c r="J26" s="198">
        <v>0</v>
      </c>
      <c r="K26" s="198">
        <v>0.18</v>
      </c>
      <c r="L26" s="198">
        <v>348.5</v>
      </c>
      <c r="M26" s="198">
        <v>1.1000000000000001</v>
      </c>
      <c r="N26" s="198">
        <v>1.41</v>
      </c>
      <c r="O26" s="198">
        <v>0</v>
      </c>
      <c r="P26" s="198">
        <v>0.85</v>
      </c>
      <c r="Q26" s="198">
        <v>0.26</v>
      </c>
      <c r="R26" s="198">
        <v>0.51</v>
      </c>
      <c r="S26" s="198">
        <v>0.32</v>
      </c>
      <c r="T26" s="198">
        <v>0</v>
      </c>
      <c r="U26" s="198">
        <v>0.83</v>
      </c>
      <c r="V26" s="198">
        <v>1.44</v>
      </c>
      <c r="W26" s="198">
        <v>0.79</v>
      </c>
      <c r="X26" s="198">
        <v>1.76</v>
      </c>
      <c r="Y26" s="198">
        <v>9.15</v>
      </c>
      <c r="Z26" s="198">
        <v>3.23</v>
      </c>
      <c r="AA26" s="198">
        <v>0.91</v>
      </c>
      <c r="AB26" s="198">
        <v>0</v>
      </c>
      <c r="AC26" s="198">
        <v>9.92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37.979999999999997</v>
      </c>
      <c r="AJ26" s="198">
        <v>0</v>
      </c>
      <c r="AK26" s="198">
        <v>0</v>
      </c>
      <c r="AL26" s="198">
        <v>0</v>
      </c>
      <c r="AM26" s="198">
        <v>23.93</v>
      </c>
      <c r="AN26" s="198">
        <v>0</v>
      </c>
      <c r="AO26" s="198">
        <v>176.18</v>
      </c>
      <c r="AP26" s="198">
        <v>0</v>
      </c>
    </row>
    <row r="27" spans="1:42">
      <c r="A27" t="s">
        <v>69</v>
      </c>
      <c r="B27" s="198">
        <v>0</v>
      </c>
      <c r="C27" s="198">
        <v>13.11</v>
      </c>
      <c r="D27" s="198">
        <v>0</v>
      </c>
      <c r="E27" s="198">
        <v>0</v>
      </c>
      <c r="F27" s="198">
        <v>21.32</v>
      </c>
      <c r="G27" s="198">
        <v>0</v>
      </c>
      <c r="H27" s="198">
        <v>0</v>
      </c>
      <c r="I27" s="198">
        <v>27.57</v>
      </c>
      <c r="J27" s="198">
        <v>0</v>
      </c>
      <c r="K27" s="198">
        <v>0.37</v>
      </c>
      <c r="L27" s="198">
        <v>328.5</v>
      </c>
      <c r="M27" s="198">
        <v>1.1000000000000001</v>
      </c>
      <c r="N27" s="198">
        <v>1.41</v>
      </c>
      <c r="O27" s="198">
        <v>0</v>
      </c>
      <c r="P27" s="198">
        <v>1.63</v>
      </c>
      <c r="Q27" s="198">
        <v>0.53</v>
      </c>
      <c r="R27" s="198">
        <v>2.94</v>
      </c>
      <c r="S27" s="198">
        <v>1.63</v>
      </c>
      <c r="T27" s="198">
        <v>0</v>
      </c>
      <c r="U27" s="198">
        <v>0.83</v>
      </c>
      <c r="V27" s="198">
        <v>0.22</v>
      </c>
      <c r="W27" s="198">
        <v>0.78</v>
      </c>
      <c r="X27" s="198">
        <v>1.76</v>
      </c>
      <c r="Y27" s="198">
        <v>9.15</v>
      </c>
      <c r="Z27" s="198">
        <v>3.23</v>
      </c>
      <c r="AA27" s="198">
        <v>0.91</v>
      </c>
      <c r="AB27" s="198">
        <v>0</v>
      </c>
      <c r="AC27" s="198">
        <v>9.92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38.17</v>
      </c>
      <c r="AJ27" s="198">
        <v>0</v>
      </c>
      <c r="AK27" s="198">
        <v>3.72</v>
      </c>
      <c r="AL27" s="198">
        <v>0</v>
      </c>
      <c r="AM27" s="198">
        <v>23.93</v>
      </c>
      <c r="AN27" s="198">
        <v>0</v>
      </c>
      <c r="AO27" s="198">
        <v>176.18</v>
      </c>
      <c r="AP27" s="198">
        <v>0</v>
      </c>
    </row>
    <row r="28" spans="1:42">
      <c r="A28" t="s">
        <v>70</v>
      </c>
      <c r="B28" s="198">
        <v>0</v>
      </c>
      <c r="C28" s="198">
        <v>13.11</v>
      </c>
      <c r="D28" s="198">
        <v>0</v>
      </c>
      <c r="E28" s="198">
        <v>0</v>
      </c>
      <c r="F28" s="198">
        <v>21.32</v>
      </c>
      <c r="G28" s="198">
        <v>0</v>
      </c>
      <c r="H28" s="198">
        <v>0</v>
      </c>
      <c r="I28" s="198">
        <v>27.57</v>
      </c>
      <c r="J28" s="198">
        <v>0</v>
      </c>
      <c r="K28" s="198">
        <v>4.5999999999999996</v>
      </c>
      <c r="L28" s="198">
        <v>368.5</v>
      </c>
      <c r="M28" s="198">
        <v>1.1000000000000001</v>
      </c>
      <c r="N28" s="198">
        <v>1.41</v>
      </c>
      <c r="O28" s="198">
        <v>0</v>
      </c>
      <c r="P28" s="198">
        <v>1.63</v>
      </c>
      <c r="Q28" s="198">
        <v>0.26</v>
      </c>
      <c r="R28" s="198">
        <v>0.85</v>
      </c>
      <c r="S28" s="198">
        <v>0.39</v>
      </c>
      <c r="T28" s="198">
        <v>0</v>
      </c>
      <c r="U28" s="198">
        <v>0.83</v>
      </c>
      <c r="V28" s="198">
        <v>0.22</v>
      </c>
      <c r="W28" s="198">
        <v>0.78</v>
      </c>
      <c r="X28" s="198">
        <v>1.76</v>
      </c>
      <c r="Y28" s="198">
        <v>9.15</v>
      </c>
      <c r="Z28" s="198">
        <v>3.23</v>
      </c>
      <c r="AA28" s="198">
        <v>0.91</v>
      </c>
      <c r="AB28" s="198">
        <v>0</v>
      </c>
      <c r="AC28" s="198">
        <v>9.92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37.6</v>
      </c>
      <c r="AJ28" s="198">
        <v>0</v>
      </c>
      <c r="AK28" s="198">
        <v>3.72</v>
      </c>
      <c r="AL28" s="198">
        <v>0</v>
      </c>
      <c r="AM28" s="198">
        <v>23.93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13.05</v>
      </c>
      <c r="D29" s="198">
        <v>0</v>
      </c>
      <c r="E29" s="198">
        <v>0</v>
      </c>
      <c r="F29" s="198">
        <v>21.32</v>
      </c>
      <c r="G29" s="198">
        <v>0</v>
      </c>
      <c r="H29" s="198">
        <v>0</v>
      </c>
      <c r="I29" s="198">
        <v>27.57</v>
      </c>
      <c r="J29" s="198">
        <v>0</v>
      </c>
      <c r="K29" s="198">
        <v>5.07</v>
      </c>
      <c r="L29" s="198">
        <v>368.5</v>
      </c>
      <c r="M29" s="198">
        <v>1.1000000000000001</v>
      </c>
      <c r="N29" s="198">
        <v>1.41</v>
      </c>
      <c r="O29" s="198">
        <v>0</v>
      </c>
      <c r="P29" s="198">
        <v>1.59</v>
      </c>
      <c r="Q29" s="198">
        <v>0.26</v>
      </c>
      <c r="R29" s="198">
        <v>0.51</v>
      </c>
      <c r="S29" s="198">
        <v>0.32</v>
      </c>
      <c r="T29" s="198">
        <v>0</v>
      </c>
      <c r="U29" s="198">
        <v>0.83</v>
      </c>
      <c r="V29" s="198">
        <v>0.22</v>
      </c>
      <c r="W29" s="198">
        <v>0.78</v>
      </c>
      <c r="X29" s="198">
        <v>1.76</v>
      </c>
      <c r="Y29" s="198">
        <v>9.15</v>
      </c>
      <c r="Z29" s="198">
        <v>3.23</v>
      </c>
      <c r="AA29" s="198">
        <v>0.91</v>
      </c>
      <c r="AB29" s="198">
        <v>0</v>
      </c>
      <c r="AC29" s="198">
        <v>9.92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37.6</v>
      </c>
      <c r="AJ29" s="198">
        <v>0</v>
      </c>
      <c r="AK29" s="198">
        <v>2.67</v>
      </c>
      <c r="AL29" s="198">
        <v>0</v>
      </c>
      <c r="AM29" s="198">
        <v>23.93</v>
      </c>
      <c r="AN29" s="198">
        <v>0</v>
      </c>
      <c r="AO29" s="198">
        <v>176.18</v>
      </c>
      <c r="AP29" s="198">
        <v>0</v>
      </c>
    </row>
    <row r="30" spans="1:42">
      <c r="A30" t="s">
        <v>72</v>
      </c>
      <c r="B30" s="198">
        <v>0</v>
      </c>
      <c r="C30" s="198">
        <v>13.05</v>
      </c>
      <c r="D30" s="198">
        <v>0</v>
      </c>
      <c r="E30" s="198">
        <v>0</v>
      </c>
      <c r="F30" s="198">
        <v>21.32</v>
      </c>
      <c r="G30" s="198">
        <v>0</v>
      </c>
      <c r="H30" s="198">
        <v>0</v>
      </c>
      <c r="I30" s="198">
        <v>27.57</v>
      </c>
      <c r="J30" s="198">
        <v>0</v>
      </c>
      <c r="K30" s="198">
        <v>1.22</v>
      </c>
      <c r="L30" s="198">
        <v>190.5</v>
      </c>
      <c r="M30" s="198">
        <v>1.1000000000000001</v>
      </c>
      <c r="N30" s="198">
        <v>1.41</v>
      </c>
      <c r="O30" s="198">
        <v>0</v>
      </c>
      <c r="P30" s="198">
        <v>1.55</v>
      </c>
      <c r="Q30" s="198">
        <v>0.26</v>
      </c>
      <c r="R30" s="198">
        <v>0.51</v>
      </c>
      <c r="S30" s="198">
        <v>0.32</v>
      </c>
      <c r="T30" s="198">
        <v>0</v>
      </c>
      <c r="U30" s="198">
        <v>0.83</v>
      </c>
      <c r="V30" s="198">
        <v>0.22</v>
      </c>
      <c r="W30" s="198">
        <v>0.78</v>
      </c>
      <c r="X30" s="198">
        <v>1.76</v>
      </c>
      <c r="Y30" s="198">
        <v>9.15</v>
      </c>
      <c r="Z30" s="198">
        <v>3.23</v>
      </c>
      <c r="AA30" s="198">
        <v>0.91</v>
      </c>
      <c r="AB30" s="198">
        <v>0</v>
      </c>
      <c r="AC30" s="198">
        <v>9.92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37.6</v>
      </c>
      <c r="AJ30" s="198">
        <v>0</v>
      </c>
      <c r="AK30" s="198">
        <v>2.67</v>
      </c>
      <c r="AL30" s="198">
        <v>0</v>
      </c>
      <c r="AM30" s="198">
        <v>23.93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13.05</v>
      </c>
      <c r="D31" s="198">
        <v>0</v>
      </c>
      <c r="E31" s="198">
        <v>0</v>
      </c>
      <c r="F31" s="198">
        <v>21.32</v>
      </c>
      <c r="G31" s="198">
        <v>0</v>
      </c>
      <c r="H31" s="198">
        <v>0</v>
      </c>
      <c r="I31" s="198">
        <v>27.57</v>
      </c>
      <c r="J31" s="198">
        <v>0</v>
      </c>
      <c r="K31" s="198">
        <v>0.37</v>
      </c>
      <c r="L31" s="198">
        <v>190.5</v>
      </c>
      <c r="M31" s="198">
        <v>1.1000000000000001</v>
      </c>
      <c r="N31" s="198">
        <v>1.41</v>
      </c>
      <c r="O31" s="198">
        <v>0</v>
      </c>
      <c r="P31" s="198">
        <v>1.49</v>
      </c>
      <c r="Q31" s="198">
        <v>0.26</v>
      </c>
      <c r="R31" s="198">
        <v>0.51</v>
      </c>
      <c r="S31" s="198">
        <v>0.32</v>
      </c>
      <c r="T31" s="198">
        <v>0</v>
      </c>
      <c r="U31" s="198">
        <v>0.83</v>
      </c>
      <c r="V31" s="198">
        <v>0.22</v>
      </c>
      <c r="W31" s="198">
        <v>0.78</v>
      </c>
      <c r="X31" s="198">
        <v>1.76</v>
      </c>
      <c r="Y31" s="198">
        <v>9.15</v>
      </c>
      <c r="Z31" s="198">
        <v>3.23</v>
      </c>
      <c r="AA31" s="198">
        <v>0.91</v>
      </c>
      <c r="AB31" s="198">
        <v>0</v>
      </c>
      <c r="AC31" s="198">
        <v>9.92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37.6</v>
      </c>
      <c r="AJ31" s="198">
        <v>0</v>
      </c>
      <c r="AK31" s="198">
        <v>4.1399999999999997</v>
      </c>
      <c r="AL31" s="198">
        <v>0</v>
      </c>
      <c r="AM31" s="198">
        <v>23.93</v>
      </c>
      <c r="AN31" s="198">
        <v>0</v>
      </c>
      <c r="AO31" s="198">
        <v>176.18</v>
      </c>
      <c r="AP31" s="198">
        <v>0</v>
      </c>
    </row>
    <row r="32" spans="1:42">
      <c r="A32" t="s">
        <v>74</v>
      </c>
      <c r="B32" s="198">
        <v>0</v>
      </c>
      <c r="C32" s="198">
        <v>13.05</v>
      </c>
      <c r="D32" s="198">
        <v>0</v>
      </c>
      <c r="E32" s="198">
        <v>0</v>
      </c>
      <c r="F32" s="198">
        <v>21.32</v>
      </c>
      <c r="G32" s="198">
        <v>0</v>
      </c>
      <c r="H32" s="198">
        <v>0</v>
      </c>
      <c r="I32" s="198">
        <v>27.57</v>
      </c>
      <c r="J32" s="198">
        <v>0</v>
      </c>
      <c r="K32" s="198">
        <v>0.37</v>
      </c>
      <c r="L32" s="198">
        <v>190.5</v>
      </c>
      <c r="M32" s="198">
        <v>1.1000000000000001</v>
      </c>
      <c r="N32" s="198">
        <v>1.41</v>
      </c>
      <c r="O32" s="198">
        <v>0</v>
      </c>
      <c r="P32" s="198">
        <v>1.45</v>
      </c>
      <c r="Q32" s="198">
        <v>0.26</v>
      </c>
      <c r="R32" s="198">
        <v>0.51</v>
      </c>
      <c r="S32" s="198">
        <v>0.32</v>
      </c>
      <c r="T32" s="198">
        <v>0</v>
      </c>
      <c r="U32" s="198">
        <v>0.83</v>
      </c>
      <c r="V32" s="198">
        <v>0.22</v>
      </c>
      <c r="W32" s="198">
        <v>0.78</v>
      </c>
      <c r="X32" s="198">
        <v>1.76</v>
      </c>
      <c r="Y32" s="198">
        <v>9.15</v>
      </c>
      <c r="Z32" s="198">
        <v>3.23</v>
      </c>
      <c r="AA32" s="198">
        <v>0.91</v>
      </c>
      <c r="AB32" s="198">
        <v>0</v>
      </c>
      <c r="AC32" s="198">
        <v>9.92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37.6</v>
      </c>
      <c r="AJ32" s="198">
        <v>0</v>
      </c>
      <c r="AK32" s="198">
        <v>3.72</v>
      </c>
      <c r="AL32" s="198">
        <v>0</v>
      </c>
      <c r="AM32" s="198">
        <v>23.93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13.05</v>
      </c>
      <c r="D33" s="198">
        <v>0</v>
      </c>
      <c r="E33" s="198">
        <v>0</v>
      </c>
      <c r="F33" s="198">
        <v>21.32</v>
      </c>
      <c r="G33" s="198">
        <v>0</v>
      </c>
      <c r="H33" s="198">
        <v>0</v>
      </c>
      <c r="I33" s="198">
        <v>27.57</v>
      </c>
      <c r="J33" s="198">
        <v>0</v>
      </c>
      <c r="K33" s="198">
        <v>0.37</v>
      </c>
      <c r="L33" s="198">
        <v>190.5</v>
      </c>
      <c r="M33" s="198">
        <v>1.1000000000000001</v>
      </c>
      <c r="N33" s="198">
        <v>1.41</v>
      </c>
      <c r="O33" s="198">
        <v>0</v>
      </c>
      <c r="P33" s="198">
        <v>1.45</v>
      </c>
      <c r="Q33" s="198">
        <v>0.26</v>
      </c>
      <c r="R33" s="198">
        <v>0.51</v>
      </c>
      <c r="S33" s="198">
        <v>0.32</v>
      </c>
      <c r="T33" s="198">
        <v>0</v>
      </c>
      <c r="U33" s="198">
        <v>0.83</v>
      </c>
      <c r="V33" s="198">
        <v>0.22</v>
      </c>
      <c r="W33" s="198">
        <v>0.78</v>
      </c>
      <c r="X33" s="198">
        <v>1.76</v>
      </c>
      <c r="Y33" s="198">
        <v>9.15</v>
      </c>
      <c r="Z33" s="198">
        <v>3.23</v>
      </c>
      <c r="AA33" s="198">
        <v>0.91</v>
      </c>
      <c r="AB33" s="198">
        <v>0</v>
      </c>
      <c r="AC33" s="198">
        <v>9.92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16.27</v>
      </c>
      <c r="AJ33" s="198">
        <v>0</v>
      </c>
      <c r="AK33" s="198">
        <v>4.34</v>
      </c>
      <c r="AL33" s="198">
        <v>0</v>
      </c>
      <c r="AM33" s="198">
        <v>23.93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13.05</v>
      </c>
      <c r="D34" s="198">
        <v>0</v>
      </c>
      <c r="E34" s="198">
        <v>0</v>
      </c>
      <c r="F34" s="198">
        <v>21.32</v>
      </c>
      <c r="G34" s="198">
        <v>0</v>
      </c>
      <c r="H34" s="198">
        <v>0</v>
      </c>
      <c r="I34" s="198">
        <v>27.57</v>
      </c>
      <c r="J34" s="198">
        <v>0</v>
      </c>
      <c r="K34" s="198">
        <v>0.37</v>
      </c>
      <c r="L34" s="198">
        <v>190.5</v>
      </c>
      <c r="M34" s="198">
        <v>1.1000000000000001</v>
      </c>
      <c r="N34" s="198">
        <v>1.41</v>
      </c>
      <c r="O34" s="198">
        <v>0</v>
      </c>
      <c r="P34" s="198">
        <v>1.45</v>
      </c>
      <c r="Q34" s="198">
        <v>0.26</v>
      </c>
      <c r="R34" s="198">
        <v>0.51</v>
      </c>
      <c r="S34" s="198">
        <v>0.32</v>
      </c>
      <c r="T34" s="198">
        <v>0</v>
      </c>
      <c r="U34" s="198">
        <v>0.83</v>
      </c>
      <c r="V34" s="198">
        <v>0.22</v>
      </c>
      <c r="W34" s="198">
        <v>0.78</v>
      </c>
      <c r="X34" s="198">
        <v>1.76</v>
      </c>
      <c r="Y34" s="198">
        <v>9.15</v>
      </c>
      <c r="Z34" s="198">
        <v>3.23</v>
      </c>
      <c r="AA34" s="198">
        <v>0.91</v>
      </c>
      <c r="AB34" s="198">
        <v>0</v>
      </c>
      <c r="AC34" s="198">
        <v>9.92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16.27</v>
      </c>
      <c r="AJ34" s="198">
        <v>0</v>
      </c>
      <c r="AK34" s="198">
        <v>4.34</v>
      </c>
      <c r="AL34" s="198">
        <v>0</v>
      </c>
      <c r="AM34" s="198">
        <v>23.93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13.05</v>
      </c>
      <c r="D35" s="198">
        <v>0</v>
      </c>
      <c r="E35" s="198">
        <v>0</v>
      </c>
      <c r="F35" s="198">
        <v>21.32</v>
      </c>
      <c r="G35" s="198">
        <v>0</v>
      </c>
      <c r="H35" s="198">
        <v>0</v>
      </c>
      <c r="I35" s="198">
        <v>27.57</v>
      </c>
      <c r="J35" s="198">
        <v>0</v>
      </c>
      <c r="K35" s="198">
        <v>0.37</v>
      </c>
      <c r="L35" s="198">
        <v>190.5</v>
      </c>
      <c r="M35" s="198">
        <v>1.1000000000000001</v>
      </c>
      <c r="N35" s="198">
        <v>1.41</v>
      </c>
      <c r="O35" s="198">
        <v>0</v>
      </c>
      <c r="P35" s="198">
        <v>1.45</v>
      </c>
      <c r="Q35" s="198">
        <v>0.26</v>
      </c>
      <c r="R35" s="198">
        <v>0.51</v>
      </c>
      <c r="S35" s="198">
        <v>0.32</v>
      </c>
      <c r="T35" s="198">
        <v>0</v>
      </c>
      <c r="U35" s="198">
        <v>0.83</v>
      </c>
      <c r="V35" s="198">
        <v>0.22</v>
      </c>
      <c r="W35" s="198">
        <v>0.78</v>
      </c>
      <c r="X35" s="198">
        <v>1.76</v>
      </c>
      <c r="Y35" s="198">
        <v>9.15</v>
      </c>
      <c r="Z35" s="198">
        <v>3.23</v>
      </c>
      <c r="AA35" s="198">
        <v>0.91</v>
      </c>
      <c r="AB35" s="198">
        <v>0</v>
      </c>
      <c r="AC35" s="198">
        <v>9.92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37.590000000000003</v>
      </c>
      <c r="AJ35" s="198">
        <v>0</v>
      </c>
      <c r="AK35" s="198">
        <v>3.52</v>
      </c>
      <c r="AL35" s="198">
        <v>0</v>
      </c>
      <c r="AM35" s="198">
        <v>23.93</v>
      </c>
      <c r="AN35" s="198">
        <v>0</v>
      </c>
      <c r="AO35" s="198">
        <v>180.53</v>
      </c>
      <c r="AP35" s="198">
        <v>0</v>
      </c>
    </row>
    <row r="36" spans="1:42">
      <c r="A36" t="s">
        <v>78</v>
      </c>
      <c r="B36" s="198">
        <v>0</v>
      </c>
      <c r="C36" s="198">
        <v>13.05</v>
      </c>
      <c r="D36" s="198">
        <v>0</v>
      </c>
      <c r="E36" s="198">
        <v>0</v>
      </c>
      <c r="F36" s="198">
        <v>21.32</v>
      </c>
      <c r="G36" s="198">
        <v>0</v>
      </c>
      <c r="H36" s="198">
        <v>0</v>
      </c>
      <c r="I36" s="198">
        <v>27.57</v>
      </c>
      <c r="J36" s="198">
        <v>0</v>
      </c>
      <c r="K36" s="198">
        <v>0.37</v>
      </c>
      <c r="L36" s="198">
        <v>190.5</v>
      </c>
      <c r="M36" s="198">
        <v>1.1000000000000001</v>
      </c>
      <c r="N36" s="198">
        <v>1.41</v>
      </c>
      <c r="O36" s="198">
        <v>0</v>
      </c>
      <c r="P36" s="198">
        <v>1.45</v>
      </c>
      <c r="Q36" s="198">
        <v>0.26</v>
      </c>
      <c r="R36" s="198">
        <v>0.51</v>
      </c>
      <c r="S36" s="198">
        <v>0.32</v>
      </c>
      <c r="T36" s="198">
        <v>0</v>
      </c>
      <c r="U36" s="198">
        <v>0.83</v>
      </c>
      <c r="V36" s="198">
        <v>0.22</v>
      </c>
      <c r="W36" s="198">
        <v>0.78</v>
      </c>
      <c r="X36" s="198">
        <v>1.76</v>
      </c>
      <c r="Y36" s="198">
        <v>9.15</v>
      </c>
      <c r="Z36" s="198">
        <v>3.23</v>
      </c>
      <c r="AA36" s="198">
        <v>0.91</v>
      </c>
      <c r="AB36" s="198">
        <v>0</v>
      </c>
      <c r="AC36" s="198">
        <v>9.92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37.590000000000003</v>
      </c>
      <c r="AJ36" s="198">
        <v>0</v>
      </c>
      <c r="AK36" s="198">
        <v>3.93</v>
      </c>
      <c r="AL36" s="198">
        <v>0</v>
      </c>
      <c r="AM36" s="198">
        <v>23.93</v>
      </c>
      <c r="AN36" s="198">
        <v>0</v>
      </c>
      <c r="AO36" s="198">
        <v>180.53</v>
      </c>
      <c r="AP36" s="198">
        <v>0</v>
      </c>
    </row>
    <row r="37" spans="1:42">
      <c r="A37" t="s">
        <v>79</v>
      </c>
      <c r="B37" s="198">
        <v>0</v>
      </c>
      <c r="C37" s="198">
        <v>13.05</v>
      </c>
      <c r="D37" s="198">
        <v>0</v>
      </c>
      <c r="E37" s="198">
        <v>0</v>
      </c>
      <c r="F37" s="198">
        <v>21.32</v>
      </c>
      <c r="G37" s="198">
        <v>0</v>
      </c>
      <c r="H37" s="198">
        <v>0</v>
      </c>
      <c r="I37" s="198">
        <v>27.57</v>
      </c>
      <c r="J37" s="198">
        <v>0</v>
      </c>
      <c r="K37" s="198">
        <v>0.37</v>
      </c>
      <c r="L37" s="198">
        <v>190.5</v>
      </c>
      <c r="M37" s="198">
        <v>1.1000000000000001</v>
      </c>
      <c r="N37" s="198">
        <v>1.41</v>
      </c>
      <c r="O37" s="198">
        <v>0</v>
      </c>
      <c r="P37" s="198">
        <v>1.45</v>
      </c>
      <c r="Q37" s="198">
        <v>3.64</v>
      </c>
      <c r="R37" s="198">
        <v>0.51</v>
      </c>
      <c r="S37" s="198">
        <v>0.32</v>
      </c>
      <c r="T37" s="198">
        <v>0</v>
      </c>
      <c r="U37" s="198">
        <v>0.83</v>
      </c>
      <c r="V37" s="198">
        <v>0.22</v>
      </c>
      <c r="W37" s="198">
        <v>0.78</v>
      </c>
      <c r="X37" s="198">
        <v>1.76</v>
      </c>
      <c r="Y37" s="198">
        <v>9.15</v>
      </c>
      <c r="Z37" s="198">
        <v>3.23</v>
      </c>
      <c r="AA37" s="198">
        <v>0.91</v>
      </c>
      <c r="AB37" s="198">
        <v>0</v>
      </c>
      <c r="AC37" s="198">
        <v>9.92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37.590000000000003</v>
      </c>
      <c r="AJ37" s="198">
        <v>0</v>
      </c>
      <c r="AK37" s="198">
        <v>4.3499999999999996</v>
      </c>
      <c r="AL37" s="198">
        <v>0</v>
      </c>
      <c r="AM37" s="198">
        <v>23.93</v>
      </c>
      <c r="AN37" s="198">
        <v>0</v>
      </c>
      <c r="AO37" s="198">
        <v>180.53</v>
      </c>
      <c r="AP37" s="198">
        <v>0</v>
      </c>
    </row>
    <row r="38" spans="1:42">
      <c r="A38" t="s">
        <v>80</v>
      </c>
      <c r="B38" s="198">
        <v>0</v>
      </c>
      <c r="C38" s="198">
        <v>13.05</v>
      </c>
      <c r="D38" s="198">
        <v>0</v>
      </c>
      <c r="E38" s="198">
        <v>0</v>
      </c>
      <c r="F38" s="198">
        <v>21.32</v>
      </c>
      <c r="G38" s="198">
        <v>0</v>
      </c>
      <c r="H38" s="198">
        <v>0</v>
      </c>
      <c r="I38" s="198">
        <v>27.57</v>
      </c>
      <c r="J38" s="198">
        <v>0</v>
      </c>
      <c r="K38" s="198">
        <v>0.37</v>
      </c>
      <c r="L38" s="198">
        <v>190.5</v>
      </c>
      <c r="M38" s="198">
        <v>1.1000000000000001</v>
      </c>
      <c r="N38" s="198">
        <v>1.41</v>
      </c>
      <c r="O38" s="198">
        <v>0</v>
      </c>
      <c r="P38" s="198">
        <v>1.45</v>
      </c>
      <c r="Q38" s="198">
        <v>3.64</v>
      </c>
      <c r="R38" s="198">
        <v>0.51</v>
      </c>
      <c r="S38" s="198">
        <v>0.32</v>
      </c>
      <c r="T38" s="198">
        <v>0</v>
      </c>
      <c r="U38" s="198">
        <v>0.83</v>
      </c>
      <c r="V38" s="198">
        <v>0.22</v>
      </c>
      <c r="W38" s="198">
        <v>0.78</v>
      </c>
      <c r="X38" s="198">
        <v>1.76</v>
      </c>
      <c r="Y38" s="198">
        <v>9.15</v>
      </c>
      <c r="Z38" s="198">
        <v>3.23</v>
      </c>
      <c r="AA38" s="198">
        <v>0.91</v>
      </c>
      <c r="AB38" s="198">
        <v>0</v>
      </c>
      <c r="AC38" s="198">
        <v>9.92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37.590000000000003</v>
      </c>
      <c r="AJ38" s="198">
        <v>0</v>
      </c>
      <c r="AK38" s="198">
        <v>3.93</v>
      </c>
      <c r="AL38" s="198">
        <v>0</v>
      </c>
      <c r="AM38" s="198">
        <v>23.93</v>
      </c>
      <c r="AN38" s="198">
        <v>0</v>
      </c>
      <c r="AO38" s="198">
        <v>180.53</v>
      </c>
      <c r="AP38" s="198">
        <v>0</v>
      </c>
    </row>
    <row r="39" spans="1:42">
      <c r="A39" t="s">
        <v>81</v>
      </c>
      <c r="B39" s="198">
        <v>0</v>
      </c>
      <c r="C39" s="198">
        <v>13.05</v>
      </c>
      <c r="D39" s="198">
        <v>0</v>
      </c>
      <c r="E39" s="198">
        <v>0</v>
      </c>
      <c r="F39" s="198">
        <v>21.32</v>
      </c>
      <c r="G39" s="198">
        <v>0</v>
      </c>
      <c r="H39" s="198">
        <v>0</v>
      </c>
      <c r="I39" s="198">
        <v>27.24</v>
      </c>
      <c r="J39" s="198">
        <v>0</v>
      </c>
      <c r="K39" s="198">
        <v>0.37</v>
      </c>
      <c r="L39" s="198">
        <v>190.5</v>
      </c>
      <c r="M39" s="198">
        <v>1.1000000000000001</v>
      </c>
      <c r="N39" s="198">
        <v>1.41</v>
      </c>
      <c r="O39" s="198">
        <v>0</v>
      </c>
      <c r="P39" s="198">
        <v>1.45</v>
      </c>
      <c r="Q39" s="198">
        <v>3.47</v>
      </c>
      <c r="R39" s="198">
        <v>0.51</v>
      </c>
      <c r="S39" s="198">
        <v>0.32</v>
      </c>
      <c r="T39" s="198">
        <v>0</v>
      </c>
      <c r="U39" s="198">
        <v>0.83</v>
      </c>
      <c r="V39" s="198">
        <v>0.22</v>
      </c>
      <c r="W39" s="198">
        <v>0.78</v>
      </c>
      <c r="X39" s="198">
        <v>1.76</v>
      </c>
      <c r="Y39" s="198">
        <v>9.15</v>
      </c>
      <c r="Z39" s="198">
        <v>3.23</v>
      </c>
      <c r="AA39" s="198">
        <v>0.91</v>
      </c>
      <c r="AB39" s="198">
        <v>0</v>
      </c>
      <c r="AC39" s="198">
        <v>9.92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37.590000000000003</v>
      </c>
      <c r="AJ39" s="198">
        <v>0</v>
      </c>
      <c r="AK39" s="198">
        <v>4.34</v>
      </c>
      <c r="AL39" s="198">
        <v>0</v>
      </c>
      <c r="AM39" s="198">
        <v>23.93</v>
      </c>
      <c r="AN39" s="198">
        <v>0</v>
      </c>
      <c r="AO39" s="198">
        <v>180.53</v>
      </c>
      <c r="AP39" s="198">
        <v>0</v>
      </c>
    </row>
    <row r="40" spans="1:42">
      <c r="A40" t="s">
        <v>82</v>
      </c>
      <c r="B40" s="198">
        <v>0</v>
      </c>
      <c r="C40" s="198">
        <v>13.05</v>
      </c>
      <c r="D40" s="198">
        <v>0</v>
      </c>
      <c r="E40" s="198">
        <v>0</v>
      </c>
      <c r="F40" s="198">
        <v>21.32</v>
      </c>
      <c r="G40" s="198">
        <v>0</v>
      </c>
      <c r="H40" s="198">
        <v>0</v>
      </c>
      <c r="I40" s="198">
        <v>27.24</v>
      </c>
      <c r="J40" s="198">
        <v>0</v>
      </c>
      <c r="K40" s="198">
        <v>0.37</v>
      </c>
      <c r="L40" s="198">
        <v>190.5</v>
      </c>
      <c r="M40" s="198">
        <v>1.1000000000000001</v>
      </c>
      <c r="N40" s="198">
        <v>1.41</v>
      </c>
      <c r="O40" s="198">
        <v>0</v>
      </c>
      <c r="P40" s="198">
        <v>1.45</v>
      </c>
      <c r="Q40" s="198">
        <v>3.47</v>
      </c>
      <c r="R40" s="198">
        <v>0.51</v>
      </c>
      <c r="S40" s="198">
        <v>0.32</v>
      </c>
      <c r="T40" s="198">
        <v>0</v>
      </c>
      <c r="U40" s="198">
        <v>0.83</v>
      </c>
      <c r="V40" s="198">
        <v>0.22</v>
      </c>
      <c r="W40" s="198">
        <v>0.78</v>
      </c>
      <c r="X40" s="198">
        <v>1.76</v>
      </c>
      <c r="Y40" s="198">
        <v>9.15</v>
      </c>
      <c r="Z40" s="198">
        <v>3.23</v>
      </c>
      <c r="AA40" s="198">
        <v>0.91</v>
      </c>
      <c r="AB40" s="198">
        <v>0</v>
      </c>
      <c r="AC40" s="198">
        <v>9.92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37.020000000000003</v>
      </c>
      <c r="AJ40" s="198">
        <v>0</v>
      </c>
      <c r="AK40" s="198">
        <v>4.3499999999999996</v>
      </c>
      <c r="AL40" s="198">
        <v>0</v>
      </c>
      <c r="AM40" s="198">
        <v>23.93</v>
      </c>
      <c r="AN40" s="198">
        <v>0</v>
      </c>
      <c r="AO40" s="198">
        <v>180.53</v>
      </c>
      <c r="AP40" s="198">
        <v>0</v>
      </c>
    </row>
    <row r="41" spans="1:42">
      <c r="A41" t="s">
        <v>83</v>
      </c>
      <c r="B41" s="198">
        <v>0</v>
      </c>
      <c r="C41" s="198">
        <v>13.01</v>
      </c>
      <c r="D41" s="198">
        <v>0</v>
      </c>
      <c r="E41" s="198">
        <v>0</v>
      </c>
      <c r="F41" s="198">
        <v>21.32</v>
      </c>
      <c r="G41" s="198">
        <v>0</v>
      </c>
      <c r="H41" s="198">
        <v>0</v>
      </c>
      <c r="I41" s="198">
        <v>27.24</v>
      </c>
      <c r="J41" s="198">
        <v>0</v>
      </c>
      <c r="K41" s="198">
        <v>0.37</v>
      </c>
      <c r="L41" s="198">
        <v>190.5</v>
      </c>
      <c r="M41" s="198">
        <v>1.1000000000000001</v>
      </c>
      <c r="N41" s="198">
        <v>1.41</v>
      </c>
      <c r="O41" s="198">
        <v>0</v>
      </c>
      <c r="P41" s="198">
        <v>1.43</v>
      </c>
      <c r="Q41" s="198">
        <v>3.47</v>
      </c>
      <c r="R41" s="198">
        <v>0.51</v>
      </c>
      <c r="S41" s="198">
        <v>0.32</v>
      </c>
      <c r="T41" s="198">
        <v>0</v>
      </c>
      <c r="U41" s="198">
        <v>0.83</v>
      </c>
      <c r="V41" s="198">
        <v>0.22</v>
      </c>
      <c r="W41" s="198">
        <v>0.78</v>
      </c>
      <c r="X41" s="198">
        <v>1.76</v>
      </c>
      <c r="Y41" s="198">
        <v>9.15</v>
      </c>
      <c r="Z41" s="198">
        <v>3.23</v>
      </c>
      <c r="AA41" s="198">
        <v>0.91</v>
      </c>
      <c r="AB41" s="198">
        <v>0</v>
      </c>
      <c r="AC41" s="198">
        <v>9.92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38.17</v>
      </c>
      <c r="AJ41" s="198">
        <v>0</v>
      </c>
      <c r="AK41" s="198">
        <v>4.3499999999999996</v>
      </c>
      <c r="AL41" s="198">
        <v>0</v>
      </c>
      <c r="AM41" s="198">
        <v>23.93</v>
      </c>
      <c r="AN41" s="198">
        <v>0</v>
      </c>
      <c r="AO41" s="198">
        <v>180.53</v>
      </c>
      <c r="AP41" s="198">
        <v>0</v>
      </c>
    </row>
    <row r="42" spans="1:42">
      <c r="A42" t="s">
        <v>84</v>
      </c>
      <c r="B42" s="198">
        <v>0</v>
      </c>
      <c r="C42" s="198">
        <v>13.01</v>
      </c>
      <c r="D42" s="198">
        <v>0</v>
      </c>
      <c r="E42" s="198">
        <v>0</v>
      </c>
      <c r="F42" s="198">
        <v>21.32</v>
      </c>
      <c r="G42" s="198">
        <v>0</v>
      </c>
      <c r="H42" s="198">
        <v>0</v>
      </c>
      <c r="I42" s="198">
        <v>27.24</v>
      </c>
      <c r="J42" s="198">
        <v>0</v>
      </c>
      <c r="K42" s="198">
        <v>0.37</v>
      </c>
      <c r="L42" s="198">
        <v>190.5</v>
      </c>
      <c r="M42" s="198">
        <v>1.1000000000000001</v>
      </c>
      <c r="N42" s="198">
        <v>1.41</v>
      </c>
      <c r="O42" s="198">
        <v>0</v>
      </c>
      <c r="P42" s="198">
        <v>1.43</v>
      </c>
      <c r="Q42" s="198">
        <v>3.47</v>
      </c>
      <c r="R42" s="198">
        <v>0.51</v>
      </c>
      <c r="S42" s="198">
        <v>0.32</v>
      </c>
      <c r="T42" s="198">
        <v>0</v>
      </c>
      <c r="U42" s="198">
        <v>0.83</v>
      </c>
      <c r="V42" s="198">
        <v>0.22</v>
      </c>
      <c r="W42" s="198">
        <v>0.78</v>
      </c>
      <c r="X42" s="198">
        <v>1.76</v>
      </c>
      <c r="Y42" s="198">
        <v>9.15</v>
      </c>
      <c r="Z42" s="198">
        <v>3.23</v>
      </c>
      <c r="AA42" s="198">
        <v>0.91</v>
      </c>
      <c r="AB42" s="198">
        <v>0</v>
      </c>
      <c r="AC42" s="198">
        <v>9.92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37.590000000000003</v>
      </c>
      <c r="AJ42" s="198">
        <v>0</v>
      </c>
      <c r="AK42" s="198">
        <v>4.3499999999999996</v>
      </c>
      <c r="AL42" s="198">
        <v>0</v>
      </c>
      <c r="AM42" s="198">
        <v>23.93</v>
      </c>
      <c r="AN42" s="198">
        <v>0</v>
      </c>
      <c r="AO42" s="198">
        <v>180.53</v>
      </c>
      <c r="AP42" s="198">
        <v>0</v>
      </c>
    </row>
    <row r="43" spans="1:42">
      <c r="A43" t="s">
        <v>85</v>
      </c>
      <c r="B43" s="198">
        <v>0</v>
      </c>
      <c r="C43" s="198">
        <v>13.01</v>
      </c>
      <c r="D43" s="198">
        <v>0</v>
      </c>
      <c r="E43" s="198">
        <v>0</v>
      </c>
      <c r="F43" s="198">
        <v>21.32</v>
      </c>
      <c r="G43" s="198">
        <v>0</v>
      </c>
      <c r="H43" s="198">
        <v>0</v>
      </c>
      <c r="I43" s="198">
        <v>27.24</v>
      </c>
      <c r="J43" s="198">
        <v>0</v>
      </c>
      <c r="K43" s="198">
        <v>0.37</v>
      </c>
      <c r="L43" s="198">
        <v>190.5</v>
      </c>
      <c r="M43" s="198">
        <v>1.1000000000000001</v>
      </c>
      <c r="N43" s="198">
        <v>1.41</v>
      </c>
      <c r="O43" s="198">
        <v>0</v>
      </c>
      <c r="P43" s="198">
        <v>1.43</v>
      </c>
      <c r="Q43" s="198">
        <v>3.47</v>
      </c>
      <c r="R43" s="198">
        <v>0.51</v>
      </c>
      <c r="S43" s="198">
        <v>0.32</v>
      </c>
      <c r="T43" s="198">
        <v>0</v>
      </c>
      <c r="U43" s="198">
        <v>0.83</v>
      </c>
      <c r="V43" s="198">
        <v>0.22</v>
      </c>
      <c r="W43" s="198">
        <v>0.78</v>
      </c>
      <c r="X43" s="198">
        <v>1.76</v>
      </c>
      <c r="Y43" s="198">
        <v>9.15</v>
      </c>
      <c r="Z43" s="198">
        <v>3.23</v>
      </c>
      <c r="AA43" s="198">
        <v>0.91</v>
      </c>
      <c r="AB43" s="198">
        <v>0</v>
      </c>
      <c r="AC43" s="198">
        <v>9.92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37.590000000000003</v>
      </c>
      <c r="AJ43" s="198">
        <v>0</v>
      </c>
      <c r="AK43" s="198">
        <v>4.3499999999999996</v>
      </c>
      <c r="AL43" s="198">
        <v>0</v>
      </c>
      <c r="AM43" s="198">
        <v>23.93</v>
      </c>
      <c r="AN43" s="198">
        <v>0</v>
      </c>
      <c r="AO43" s="198">
        <v>180.53</v>
      </c>
      <c r="AP43" s="198">
        <v>0</v>
      </c>
    </row>
    <row r="44" spans="1:42">
      <c r="A44" t="s">
        <v>86</v>
      </c>
      <c r="B44" s="198">
        <v>0</v>
      </c>
      <c r="C44" s="198">
        <v>13.01</v>
      </c>
      <c r="D44" s="198">
        <v>0</v>
      </c>
      <c r="E44" s="198">
        <v>0</v>
      </c>
      <c r="F44" s="198">
        <v>21.32</v>
      </c>
      <c r="G44" s="198">
        <v>0</v>
      </c>
      <c r="H44" s="198">
        <v>0</v>
      </c>
      <c r="I44" s="198">
        <v>27.24</v>
      </c>
      <c r="J44" s="198">
        <v>0</v>
      </c>
      <c r="K44" s="198">
        <v>0.37</v>
      </c>
      <c r="L44" s="198">
        <v>190.5</v>
      </c>
      <c r="M44" s="198">
        <v>1.1000000000000001</v>
      </c>
      <c r="N44" s="198">
        <v>1.41</v>
      </c>
      <c r="O44" s="198">
        <v>0</v>
      </c>
      <c r="P44" s="198">
        <v>1.43</v>
      </c>
      <c r="Q44" s="198">
        <v>3.47</v>
      </c>
      <c r="R44" s="198">
        <v>0.51</v>
      </c>
      <c r="S44" s="198">
        <v>0.32</v>
      </c>
      <c r="T44" s="198">
        <v>0</v>
      </c>
      <c r="U44" s="198">
        <v>0.83</v>
      </c>
      <c r="V44" s="198">
        <v>0.22</v>
      </c>
      <c r="W44" s="198">
        <v>0.78</v>
      </c>
      <c r="X44" s="198">
        <v>1.76</v>
      </c>
      <c r="Y44" s="198">
        <v>9.15</v>
      </c>
      <c r="Z44" s="198">
        <v>3.23</v>
      </c>
      <c r="AA44" s="198">
        <v>0.91</v>
      </c>
      <c r="AB44" s="198">
        <v>0</v>
      </c>
      <c r="AC44" s="198">
        <v>9.92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37.590000000000003</v>
      </c>
      <c r="AJ44" s="198">
        <v>0</v>
      </c>
      <c r="AK44" s="198">
        <v>3.93</v>
      </c>
      <c r="AL44" s="198">
        <v>0</v>
      </c>
      <c r="AM44" s="198">
        <v>23.93</v>
      </c>
      <c r="AN44" s="198">
        <v>0</v>
      </c>
      <c r="AO44" s="198">
        <v>180.53</v>
      </c>
      <c r="AP44" s="198">
        <v>0</v>
      </c>
    </row>
    <row r="45" spans="1:42">
      <c r="A45" t="s">
        <v>87</v>
      </c>
      <c r="B45" s="198">
        <v>0</v>
      </c>
      <c r="C45" s="198">
        <v>13.01</v>
      </c>
      <c r="D45" s="198">
        <v>0</v>
      </c>
      <c r="E45" s="198">
        <v>0</v>
      </c>
      <c r="F45" s="198">
        <v>21.32</v>
      </c>
      <c r="G45" s="198">
        <v>0</v>
      </c>
      <c r="H45" s="198">
        <v>0</v>
      </c>
      <c r="I45" s="198">
        <v>27.24</v>
      </c>
      <c r="J45" s="198">
        <v>0</v>
      </c>
      <c r="K45" s="198">
        <v>0.37</v>
      </c>
      <c r="L45" s="198">
        <v>190.5</v>
      </c>
      <c r="M45" s="198">
        <v>1.1000000000000001</v>
      </c>
      <c r="N45" s="198">
        <v>1.41</v>
      </c>
      <c r="O45" s="198">
        <v>0</v>
      </c>
      <c r="P45" s="198">
        <v>1.43</v>
      </c>
      <c r="Q45" s="198">
        <v>3.47</v>
      </c>
      <c r="R45" s="198">
        <v>0.51</v>
      </c>
      <c r="S45" s="198">
        <v>0.32</v>
      </c>
      <c r="T45" s="198">
        <v>0</v>
      </c>
      <c r="U45" s="198">
        <v>0.83</v>
      </c>
      <c r="V45" s="198">
        <v>0.22</v>
      </c>
      <c r="W45" s="198">
        <v>0.78</v>
      </c>
      <c r="X45" s="198">
        <v>1.76</v>
      </c>
      <c r="Y45" s="198">
        <v>9.15</v>
      </c>
      <c r="Z45" s="198">
        <v>3.23</v>
      </c>
      <c r="AA45" s="198">
        <v>0.91</v>
      </c>
      <c r="AB45" s="198">
        <v>0</v>
      </c>
      <c r="AC45" s="198">
        <v>9.92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37.590000000000003</v>
      </c>
      <c r="AJ45" s="198">
        <v>0</v>
      </c>
      <c r="AK45" s="198">
        <v>4.3499999999999996</v>
      </c>
      <c r="AL45" s="198">
        <v>0</v>
      </c>
      <c r="AM45" s="198">
        <v>23.93</v>
      </c>
      <c r="AN45" s="198">
        <v>0</v>
      </c>
      <c r="AO45" s="198">
        <v>180.53</v>
      </c>
      <c r="AP45" s="198">
        <v>0</v>
      </c>
    </row>
    <row r="46" spans="1:42">
      <c r="A46" t="s">
        <v>88</v>
      </c>
      <c r="B46" s="198">
        <v>0</v>
      </c>
      <c r="C46" s="198">
        <v>13.01</v>
      </c>
      <c r="D46" s="198">
        <v>0</v>
      </c>
      <c r="E46" s="198">
        <v>0</v>
      </c>
      <c r="F46" s="198">
        <v>21.32</v>
      </c>
      <c r="G46" s="198">
        <v>0</v>
      </c>
      <c r="H46" s="198">
        <v>0</v>
      </c>
      <c r="I46" s="198">
        <v>27.24</v>
      </c>
      <c r="J46" s="198">
        <v>0</v>
      </c>
      <c r="K46" s="198">
        <v>0.37</v>
      </c>
      <c r="L46" s="198">
        <v>190.5</v>
      </c>
      <c r="M46" s="198">
        <v>1.1000000000000001</v>
      </c>
      <c r="N46" s="198">
        <v>1.41</v>
      </c>
      <c r="O46" s="198">
        <v>0</v>
      </c>
      <c r="P46" s="198">
        <v>1.43</v>
      </c>
      <c r="Q46" s="198">
        <v>3.47</v>
      </c>
      <c r="R46" s="198">
        <v>0.51</v>
      </c>
      <c r="S46" s="198">
        <v>0.32</v>
      </c>
      <c r="T46" s="198">
        <v>0</v>
      </c>
      <c r="U46" s="198">
        <v>0.83</v>
      </c>
      <c r="V46" s="198">
        <v>0.22</v>
      </c>
      <c r="W46" s="198">
        <v>0.78</v>
      </c>
      <c r="X46" s="198">
        <v>1.76</v>
      </c>
      <c r="Y46" s="198">
        <v>9.15</v>
      </c>
      <c r="Z46" s="198">
        <v>3.23</v>
      </c>
      <c r="AA46" s="198">
        <v>0.91</v>
      </c>
      <c r="AB46" s="198">
        <v>0</v>
      </c>
      <c r="AC46" s="198">
        <v>9.92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37.590000000000003</v>
      </c>
      <c r="AJ46" s="198">
        <v>0</v>
      </c>
      <c r="AK46" s="198">
        <v>4.3499999999999996</v>
      </c>
      <c r="AL46" s="198">
        <v>0</v>
      </c>
      <c r="AM46" s="198">
        <v>23.93</v>
      </c>
      <c r="AN46" s="198">
        <v>0</v>
      </c>
      <c r="AO46" s="198">
        <v>180.53</v>
      </c>
      <c r="AP46" s="198">
        <v>0</v>
      </c>
    </row>
    <row r="47" spans="1:42">
      <c r="A47" t="s">
        <v>89</v>
      </c>
      <c r="B47" s="198">
        <v>0</v>
      </c>
      <c r="C47" s="198">
        <v>13.01</v>
      </c>
      <c r="D47" s="198">
        <v>0</v>
      </c>
      <c r="E47" s="198">
        <v>0</v>
      </c>
      <c r="F47" s="198">
        <v>21.32</v>
      </c>
      <c r="G47" s="198">
        <v>0</v>
      </c>
      <c r="H47" s="198">
        <v>0</v>
      </c>
      <c r="I47" s="198">
        <v>27.24</v>
      </c>
      <c r="J47" s="198">
        <v>0</v>
      </c>
      <c r="K47" s="198">
        <v>0.37</v>
      </c>
      <c r="L47" s="198">
        <v>190.5</v>
      </c>
      <c r="M47" s="198">
        <v>1.1000000000000001</v>
      </c>
      <c r="N47" s="198">
        <v>1.41</v>
      </c>
      <c r="O47" s="198">
        <v>0</v>
      </c>
      <c r="P47" s="198">
        <v>1.47</v>
      </c>
      <c r="Q47" s="198">
        <v>3.47</v>
      </c>
      <c r="R47" s="198">
        <v>0.51</v>
      </c>
      <c r="S47" s="198">
        <v>0.32</v>
      </c>
      <c r="T47" s="198">
        <v>0</v>
      </c>
      <c r="U47" s="198">
        <v>0.83</v>
      </c>
      <c r="V47" s="198">
        <v>0.22</v>
      </c>
      <c r="W47" s="198">
        <v>0.78</v>
      </c>
      <c r="X47" s="198">
        <v>1.76</v>
      </c>
      <c r="Y47" s="198">
        <v>9.15</v>
      </c>
      <c r="Z47" s="198">
        <v>3.23</v>
      </c>
      <c r="AA47" s="198">
        <v>0.91</v>
      </c>
      <c r="AB47" s="198">
        <v>0</v>
      </c>
      <c r="AC47" s="198">
        <v>9.92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37.020000000000003</v>
      </c>
      <c r="AJ47" s="198">
        <v>0</v>
      </c>
      <c r="AK47" s="198">
        <v>4.3499999999999996</v>
      </c>
      <c r="AL47" s="198">
        <v>0</v>
      </c>
      <c r="AM47" s="198">
        <v>23.93</v>
      </c>
      <c r="AN47" s="198">
        <v>0</v>
      </c>
      <c r="AO47" s="198">
        <v>180.53</v>
      </c>
      <c r="AP47" s="198">
        <v>0</v>
      </c>
    </row>
    <row r="48" spans="1:42">
      <c r="A48" t="s">
        <v>90</v>
      </c>
      <c r="B48" s="198">
        <v>0</v>
      </c>
      <c r="C48" s="198">
        <v>13.01</v>
      </c>
      <c r="D48" s="198">
        <v>0</v>
      </c>
      <c r="E48" s="198">
        <v>0</v>
      </c>
      <c r="F48" s="198">
        <v>21.32</v>
      </c>
      <c r="G48" s="198">
        <v>0</v>
      </c>
      <c r="H48" s="198">
        <v>0</v>
      </c>
      <c r="I48" s="198">
        <v>27.24</v>
      </c>
      <c r="J48" s="198">
        <v>0</v>
      </c>
      <c r="K48" s="198">
        <v>0.37</v>
      </c>
      <c r="L48" s="198">
        <v>190.5</v>
      </c>
      <c r="M48" s="198">
        <v>1.1000000000000001</v>
      </c>
      <c r="N48" s="198">
        <v>1.41</v>
      </c>
      <c r="O48" s="198">
        <v>0</v>
      </c>
      <c r="P48" s="198">
        <v>1.47</v>
      </c>
      <c r="Q48" s="198">
        <v>3.47</v>
      </c>
      <c r="R48" s="198">
        <v>0.51</v>
      </c>
      <c r="S48" s="198">
        <v>0.32</v>
      </c>
      <c r="T48" s="198">
        <v>0</v>
      </c>
      <c r="U48" s="198">
        <v>0.83</v>
      </c>
      <c r="V48" s="198">
        <v>0.22</v>
      </c>
      <c r="W48" s="198">
        <v>0.78</v>
      </c>
      <c r="X48" s="198">
        <v>1.76</v>
      </c>
      <c r="Y48" s="198">
        <v>9.15</v>
      </c>
      <c r="Z48" s="198">
        <v>3.23</v>
      </c>
      <c r="AA48" s="198">
        <v>0.91</v>
      </c>
      <c r="AB48" s="198">
        <v>0</v>
      </c>
      <c r="AC48" s="198">
        <v>9.92</v>
      </c>
      <c r="AD48" s="198">
        <v>0</v>
      </c>
      <c r="AE48" s="198">
        <v>0</v>
      </c>
      <c r="AF48" s="198">
        <v>0</v>
      </c>
      <c r="AG48" s="198">
        <v>0</v>
      </c>
      <c r="AH48" s="198">
        <v>11.57</v>
      </c>
      <c r="AI48" s="198">
        <v>38.17</v>
      </c>
      <c r="AJ48" s="198">
        <v>0</v>
      </c>
      <c r="AK48" s="198">
        <v>4.3499999999999996</v>
      </c>
      <c r="AL48" s="198">
        <v>0</v>
      </c>
      <c r="AM48" s="198">
        <v>23.93</v>
      </c>
      <c r="AN48" s="198">
        <v>0</v>
      </c>
      <c r="AO48" s="198">
        <v>180.53</v>
      </c>
      <c r="AP48" s="198">
        <v>0</v>
      </c>
    </row>
    <row r="49" spans="1:42">
      <c r="A49" t="s">
        <v>91</v>
      </c>
      <c r="B49" s="198">
        <v>0</v>
      </c>
      <c r="C49" s="198">
        <v>13.01</v>
      </c>
      <c r="D49" s="198">
        <v>0</v>
      </c>
      <c r="E49" s="198">
        <v>0</v>
      </c>
      <c r="F49" s="198">
        <v>21.32</v>
      </c>
      <c r="G49" s="198">
        <v>0</v>
      </c>
      <c r="H49" s="198">
        <v>0</v>
      </c>
      <c r="I49" s="198">
        <v>27.24</v>
      </c>
      <c r="J49" s="198">
        <v>0</v>
      </c>
      <c r="K49" s="198">
        <v>0.37</v>
      </c>
      <c r="L49" s="198">
        <v>308.5</v>
      </c>
      <c r="M49" s="198">
        <v>1.1000000000000001</v>
      </c>
      <c r="N49" s="198">
        <v>1.41</v>
      </c>
      <c r="O49" s="198">
        <v>0</v>
      </c>
      <c r="P49" s="198">
        <v>1.47</v>
      </c>
      <c r="Q49" s="198">
        <v>0.26</v>
      </c>
      <c r="R49" s="198">
        <v>0.51</v>
      </c>
      <c r="S49" s="198">
        <v>0.32</v>
      </c>
      <c r="T49" s="198">
        <v>0</v>
      </c>
      <c r="U49" s="198">
        <v>0.83</v>
      </c>
      <c r="V49" s="198">
        <v>0.22</v>
      </c>
      <c r="W49" s="198">
        <v>0.78</v>
      </c>
      <c r="X49" s="198">
        <v>1.76</v>
      </c>
      <c r="Y49" s="198">
        <v>9.15</v>
      </c>
      <c r="Z49" s="198">
        <v>3.23</v>
      </c>
      <c r="AA49" s="198">
        <v>0.91</v>
      </c>
      <c r="AB49" s="198">
        <v>0</v>
      </c>
      <c r="AC49" s="198">
        <v>9.92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37.590000000000003</v>
      </c>
      <c r="AJ49" s="198">
        <v>0</v>
      </c>
      <c r="AK49" s="198">
        <v>4.3499999999999996</v>
      </c>
      <c r="AL49" s="198">
        <v>0</v>
      </c>
      <c r="AM49" s="198">
        <v>23.93</v>
      </c>
      <c r="AN49" s="198">
        <v>0</v>
      </c>
      <c r="AO49" s="198">
        <v>180.53</v>
      </c>
      <c r="AP49" s="198">
        <v>0</v>
      </c>
    </row>
    <row r="50" spans="1:42">
      <c r="A50" t="s">
        <v>92</v>
      </c>
      <c r="B50" s="198">
        <v>0</v>
      </c>
      <c r="C50" s="198">
        <v>13.01</v>
      </c>
      <c r="D50" s="198">
        <v>0</v>
      </c>
      <c r="E50" s="198">
        <v>0</v>
      </c>
      <c r="F50" s="198">
        <v>21.32</v>
      </c>
      <c r="G50" s="198">
        <v>0</v>
      </c>
      <c r="H50" s="198">
        <v>0</v>
      </c>
      <c r="I50" s="198">
        <v>27.24</v>
      </c>
      <c r="J50" s="198">
        <v>0</v>
      </c>
      <c r="K50" s="198">
        <v>0.37</v>
      </c>
      <c r="L50" s="198">
        <v>368.5</v>
      </c>
      <c r="M50" s="198">
        <v>1.1000000000000001</v>
      </c>
      <c r="N50" s="198">
        <v>1.41</v>
      </c>
      <c r="O50" s="198">
        <v>0</v>
      </c>
      <c r="P50" s="198">
        <v>1.47</v>
      </c>
      <c r="Q50" s="198">
        <v>0.26</v>
      </c>
      <c r="R50" s="198">
        <v>0.51</v>
      </c>
      <c r="S50" s="198">
        <v>0.32</v>
      </c>
      <c r="T50" s="198">
        <v>0</v>
      </c>
      <c r="U50" s="198">
        <v>0.83</v>
      </c>
      <c r="V50" s="198">
        <v>0.22</v>
      </c>
      <c r="W50" s="198">
        <v>0.78</v>
      </c>
      <c r="X50" s="198">
        <v>1.76</v>
      </c>
      <c r="Y50" s="198">
        <v>9.15</v>
      </c>
      <c r="Z50" s="198">
        <v>3.23</v>
      </c>
      <c r="AA50" s="198">
        <v>0.91</v>
      </c>
      <c r="AB50" s="198">
        <v>0</v>
      </c>
      <c r="AC50" s="198">
        <v>9.92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37.590000000000003</v>
      </c>
      <c r="AJ50" s="198">
        <v>0</v>
      </c>
      <c r="AK50" s="198">
        <v>3.72</v>
      </c>
      <c r="AL50" s="198">
        <v>0</v>
      </c>
      <c r="AM50" s="198">
        <v>23.93</v>
      </c>
      <c r="AN50" s="198">
        <v>0</v>
      </c>
      <c r="AO50" s="198">
        <v>180.53</v>
      </c>
      <c r="AP50" s="198">
        <v>0</v>
      </c>
    </row>
    <row r="51" spans="1:42">
      <c r="A51" t="s">
        <v>93</v>
      </c>
      <c r="B51" s="198">
        <v>0</v>
      </c>
      <c r="C51" s="198">
        <v>13.01</v>
      </c>
      <c r="D51" s="198">
        <v>0</v>
      </c>
      <c r="E51" s="198">
        <v>0</v>
      </c>
      <c r="F51" s="198">
        <v>21.16</v>
      </c>
      <c r="G51" s="198">
        <v>0</v>
      </c>
      <c r="H51" s="198">
        <v>0</v>
      </c>
      <c r="I51" s="198">
        <v>27.24</v>
      </c>
      <c r="J51" s="198">
        <v>0</v>
      </c>
      <c r="K51" s="198">
        <v>0.37</v>
      </c>
      <c r="L51" s="198">
        <v>368.5</v>
      </c>
      <c r="M51" s="198">
        <v>1.1000000000000001</v>
      </c>
      <c r="N51" s="198">
        <v>1.41</v>
      </c>
      <c r="O51" s="198">
        <v>0</v>
      </c>
      <c r="P51" s="198">
        <v>1.47</v>
      </c>
      <c r="Q51" s="198">
        <v>0.26</v>
      </c>
      <c r="R51" s="198">
        <v>0.51</v>
      </c>
      <c r="S51" s="198">
        <v>0.32</v>
      </c>
      <c r="T51" s="198">
        <v>0</v>
      </c>
      <c r="U51" s="198">
        <v>0.83</v>
      </c>
      <c r="V51" s="198">
        <v>0.22</v>
      </c>
      <c r="W51" s="198">
        <v>0.78</v>
      </c>
      <c r="X51" s="198">
        <v>1.76</v>
      </c>
      <c r="Y51" s="198">
        <v>9.15</v>
      </c>
      <c r="Z51" s="198">
        <v>3.23</v>
      </c>
      <c r="AA51" s="198">
        <v>0.91</v>
      </c>
      <c r="AB51" s="198">
        <v>0</v>
      </c>
      <c r="AC51" s="198">
        <v>9.92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36.630000000000003</v>
      </c>
      <c r="AJ51" s="198">
        <v>0</v>
      </c>
      <c r="AK51" s="198">
        <v>4.1399999999999997</v>
      </c>
      <c r="AL51" s="198">
        <v>0</v>
      </c>
      <c r="AM51" s="198">
        <v>23.93</v>
      </c>
      <c r="AN51" s="198">
        <v>0</v>
      </c>
      <c r="AO51" s="198">
        <v>180.53</v>
      </c>
      <c r="AP51" s="198">
        <v>0</v>
      </c>
    </row>
    <row r="52" spans="1:42">
      <c r="A52" t="s">
        <v>94</v>
      </c>
      <c r="B52" s="198">
        <v>0</v>
      </c>
      <c r="C52" s="198">
        <v>13.01</v>
      </c>
      <c r="D52" s="198">
        <v>0</v>
      </c>
      <c r="E52" s="198">
        <v>0</v>
      </c>
      <c r="F52" s="198">
        <v>21.16</v>
      </c>
      <c r="G52" s="198">
        <v>0</v>
      </c>
      <c r="H52" s="198">
        <v>0</v>
      </c>
      <c r="I52" s="198">
        <v>27.24</v>
      </c>
      <c r="J52" s="198">
        <v>0</v>
      </c>
      <c r="K52" s="198">
        <v>0.37</v>
      </c>
      <c r="L52" s="198">
        <v>368.5</v>
      </c>
      <c r="M52" s="198">
        <v>1.1000000000000001</v>
      </c>
      <c r="N52" s="198">
        <v>1.41</v>
      </c>
      <c r="O52" s="198">
        <v>0</v>
      </c>
      <c r="P52" s="198">
        <v>1.47</v>
      </c>
      <c r="Q52" s="198">
        <v>0.26</v>
      </c>
      <c r="R52" s="198">
        <v>0.51</v>
      </c>
      <c r="S52" s="198">
        <v>0.32</v>
      </c>
      <c r="T52" s="198">
        <v>0</v>
      </c>
      <c r="U52" s="198">
        <v>0.83</v>
      </c>
      <c r="V52" s="198">
        <v>0.22</v>
      </c>
      <c r="W52" s="198">
        <v>0.78</v>
      </c>
      <c r="X52" s="198">
        <v>1.76</v>
      </c>
      <c r="Y52" s="198">
        <v>9.15</v>
      </c>
      <c r="Z52" s="198">
        <v>3.23</v>
      </c>
      <c r="AA52" s="198">
        <v>0.91</v>
      </c>
      <c r="AB52" s="198">
        <v>0</v>
      </c>
      <c r="AC52" s="198">
        <v>9.92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36.630000000000003</v>
      </c>
      <c r="AJ52" s="198">
        <v>0</v>
      </c>
      <c r="AK52" s="198">
        <v>3.72</v>
      </c>
      <c r="AL52" s="198">
        <v>0</v>
      </c>
      <c r="AM52" s="198">
        <v>23.93</v>
      </c>
      <c r="AN52" s="198">
        <v>0</v>
      </c>
      <c r="AO52" s="198">
        <v>180.53</v>
      </c>
      <c r="AP52" s="198">
        <v>0</v>
      </c>
    </row>
    <row r="53" spans="1:42">
      <c r="A53" t="s">
        <v>95</v>
      </c>
      <c r="B53" s="198">
        <v>0</v>
      </c>
      <c r="C53" s="198">
        <v>13.01</v>
      </c>
      <c r="D53" s="198">
        <v>0</v>
      </c>
      <c r="E53" s="198">
        <v>0</v>
      </c>
      <c r="F53" s="198">
        <v>21.16</v>
      </c>
      <c r="G53" s="198">
        <v>0</v>
      </c>
      <c r="H53" s="198">
        <v>0</v>
      </c>
      <c r="I53" s="198">
        <v>27.24</v>
      </c>
      <c r="J53" s="198">
        <v>0</v>
      </c>
      <c r="K53" s="198">
        <v>0.37</v>
      </c>
      <c r="L53" s="198">
        <v>368.5</v>
      </c>
      <c r="M53" s="198">
        <v>1.1000000000000001</v>
      </c>
      <c r="N53" s="198">
        <v>1.41</v>
      </c>
      <c r="O53" s="198">
        <v>0</v>
      </c>
      <c r="P53" s="198">
        <v>1.47</v>
      </c>
      <c r="Q53" s="198">
        <v>0.26</v>
      </c>
      <c r="R53" s="198">
        <v>0.51</v>
      </c>
      <c r="S53" s="198">
        <v>0.32</v>
      </c>
      <c r="T53" s="198">
        <v>0</v>
      </c>
      <c r="U53" s="198">
        <v>0.85</v>
      </c>
      <c r="V53" s="198">
        <v>0.22</v>
      </c>
      <c r="W53" s="198">
        <v>0.56000000000000005</v>
      </c>
      <c r="X53" s="198">
        <v>1.76</v>
      </c>
      <c r="Y53" s="198">
        <v>9.15</v>
      </c>
      <c r="Z53" s="198">
        <v>5.41</v>
      </c>
      <c r="AA53" s="198">
        <v>0.91</v>
      </c>
      <c r="AB53" s="198">
        <v>0</v>
      </c>
      <c r="AC53" s="198">
        <v>9.92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36.630000000000003</v>
      </c>
      <c r="AJ53" s="198">
        <v>0</v>
      </c>
      <c r="AK53" s="198">
        <v>3.72</v>
      </c>
      <c r="AL53" s="198">
        <v>0</v>
      </c>
      <c r="AM53" s="198">
        <v>23.93</v>
      </c>
      <c r="AN53" s="198">
        <v>0</v>
      </c>
      <c r="AO53" s="198">
        <v>180.53</v>
      </c>
      <c r="AP53" s="198">
        <v>0</v>
      </c>
    </row>
    <row r="54" spans="1:42">
      <c r="A54" t="s">
        <v>96</v>
      </c>
      <c r="B54" s="198">
        <v>0</v>
      </c>
      <c r="C54" s="198">
        <v>13.01</v>
      </c>
      <c r="D54" s="198">
        <v>0</v>
      </c>
      <c r="E54" s="198">
        <v>0</v>
      </c>
      <c r="F54" s="198">
        <v>21.16</v>
      </c>
      <c r="G54" s="198">
        <v>0</v>
      </c>
      <c r="H54" s="198">
        <v>0</v>
      </c>
      <c r="I54" s="198">
        <v>27.24</v>
      </c>
      <c r="J54" s="198">
        <v>0</v>
      </c>
      <c r="K54" s="198">
        <v>5.57</v>
      </c>
      <c r="L54" s="198">
        <v>368.5</v>
      </c>
      <c r="M54" s="198">
        <v>1.1000000000000001</v>
      </c>
      <c r="N54" s="198">
        <v>1.41</v>
      </c>
      <c r="O54" s="198">
        <v>0</v>
      </c>
      <c r="P54" s="198">
        <v>1.47</v>
      </c>
      <c r="Q54" s="198">
        <v>0.26</v>
      </c>
      <c r="R54" s="198">
        <v>0.51</v>
      </c>
      <c r="S54" s="198">
        <v>0.32</v>
      </c>
      <c r="T54" s="198">
        <v>0</v>
      </c>
      <c r="U54" s="198">
        <v>0.85</v>
      </c>
      <c r="V54" s="198">
        <v>5.57</v>
      </c>
      <c r="W54" s="198">
        <v>9.43</v>
      </c>
      <c r="X54" s="198">
        <v>1.76</v>
      </c>
      <c r="Y54" s="198">
        <v>9.15</v>
      </c>
      <c r="Z54" s="198">
        <v>10.53</v>
      </c>
      <c r="AA54" s="198">
        <v>0.91</v>
      </c>
      <c r="AB54" s="198">
        <v>0</v>
      </c>
      <c r="AC54" s="198">
        <v>9.92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36.630000000000003</v>
      </c>
      <c r="AJ54" s="198">
        <v>0</v>
      </c>
      <c r="AK54" s="198">
        <v>4.3499999999999996</v>
      </c>
      <c r="AL54" s="198">
        <v>0</v>
      </c>
      <c r="AM54" s="198">
        <v>23.93</v>
      </c>
      <c r="AN54" s="198">
        <v>0</v>
      </c>
      <c r="AO54" s="198">
        <v>180.53</v>
      </c>
      <c r="AP54" s="198">
        <v>0</v>
      </c>
    </row>
    <row r="55" spans="1:42">
      <c r="A55" t="s">
        <v>97</v>
      </c>
      <c r="B55" s="198">
        <v>0</v>
      </c>
      <c r="C55" s="198">
        <v>13.01</v>
      </c>
      <c r="D55" s="198">
        <v>0</v>
      </c>
      <c r="E55" s="198">
        <v>0</v>
      </c>
      <c r="F55" s="198">
        <v>21.16</v>
      </c>
      <c r="G55" s="198">
        <v>0</v>
      </c>
      <c r="H55" s="198">
        <v>0</v>
      </c>
      <c r="I55" s="198">
        <v>27.07</v>
      </c>
      <c r="J55" s="198">
        <v>0</v>
      </c>
      <c r="K55" s="198">
        <v>5.57</v>
      </c>
      <c r="L55" s="198">
        <v>368.5</v>
      </c>
      <c r="M55" s="198">
        <v>1.1000000000000001</v>
      </c>
      <c r="N55" s="198">
        <v>1.41</v>
      </c>
      <c r="O55" s="198">
        <v>0</v>
      </c>
      <c r="P55" s="198">
        <v>1.5</v>
      </c>
      <c r="Q55" s="198">
        <v>5.73</v>
      </c>
      <c r="R55" s="198">
        <v>9.0399999999999991</v>
      </c>
      <c r="S55" s="198">
        <v>5.69</v>
      </c>
      <c r="T55" s="198">
        <v>0</v>
      </c>
      <c r="U55" s="198">
        <v>0.85</v>
      </c>
      <c r="V55" s="198">
        <v>5.57</v>
      </c>
      <c r="W55" s="198">
        <v>9.43</v>
      </c>
      <c r="X55" s="198">
        <v>1.76</v>
      </c>
      <c r="Y55" s="198">
        <v>9.15</v>
      </c>
      <c r="Z55" s="198">
        <v>44.58</v>
      </c>
      <c r="AA55" s="198">
        <v>0.91</v>
      </c>
      <c r="AB55" s="198">
        <v>0</v>
      </c>
      <c r="AC55" s="198">
        <v>9.92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36.630000000000003</v>
      </c>
      <c r="AJ55" s="198">
        <v>0</v>
      </c>
      <c r="AK55" s="198">
        <v>3.72</v>
      </c>
      <c r="AL55" s="198">
        <v>0</v>
      </c>
      <c r="AM55" s="198">
        <v>23.93</v>
      </c>
      <c r="AN55" s="198">
        <v>0</v>
      </c>
      <c r="AO55" s="198">
        <v>180.53</v>
      </c>
      <c r="AP55" s="198">
        <v>0</v>
      </c>
    </row>
    <row r="56" spans="1:42">
      <c r="A56" t="s">
        <v>98</v>
      </c>
      <c r="B56" s="198">
        <v>0</v>
      </c>
      <c r="C56" s="198">
        <v>13.01</v>
      </c>
      <c r="D56" s="198">
        <v>0</v>
      </c>
      <c r="E56" s="198">
        <v>0</v>
      </c>
      <c r="F56" s="198">
        <v>21.16</v>
      </c>
      <c r="G56" s="198">
        <v>0</v>
      </c>
      <c r="H56" s="198">
        <v>0</v>
      </c>
      <c r="I56" s="198">
        <v>27.07</v>
      </c>
      <c r="J56" s="198">
        <v>0</v>
      </c>
      <c r="K56" s="198">
        <v>5.57</v>
      </c>
      <c r="L56" s="198">
        <v>368.5</v>
      </c>
      <c r="M56" s="198">
        <v>1.1000000000000001</v>
      </c>
      <c r="N56" s="198">
        <v>1.41</v>
      </c>
      <c r="O56" s="198">
        <v>0</v>
      </c>
      <c r="P56" s="198">
        <v>1.5</v>
      </c>
      <c r="Q56" s="198">
        <v>5.73</v>
      </c>
      <c r="R56" s="198">
        <v>9.16</v>
      </c>
      <c r="S56" s="198">
        <v>6.18</v>
      </c>
      <c r="T56" s="198">
        <v>0</v>
      </c>
      <c r="U56" s="198">
        <v>0.85</v>
      </c>
      <c r="V56" s="198">
        <v>5.57</v>
      </c>
      <c r="W56" s="198">
        <v>9.43</v>
      </c>
      <c r="X56" s="198">
        <v>1.76</v>
      </c>
      <c r="Y56" s="198">
        <v>9.15</v>
      </c>
      <c r="Z56" s="198">
        <v>44.58</v>
      </c>
      <c r="AA56" s="198">
        <v>8.9</v>
      </c>
      <c r="AB56" s="198">
        <v>0</v>
      </c>
      <c r="AC56" s="198">
        <v>9.92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36.630000000000003</v>
      </c>
      <c r="AJ56" s="198">
        <v>0</v>
      </c>
      <c r="AK56" s="198">
        <v>3.72</v>
      </c>
      <c r="AL56" s="198">
        <v>0</v>
      </c>
      <c r="AM56" s="198">
        <v>23.93</v>
      </c>
      <c r="AN56" s="198">
        <v>0</v>
      </c>
      <c r="AO56" s="198">
        <v>180.53</v>
      </c>
      <c r="AP56" s="198">
        <v>0</v>
      </c>
    </row>
    <row r="57" spans="1:42">
      <c r="A57" t="s">
        <v>99</v>
      </c>
      <c r="B57" s="198">
        <v>0</v>
      </c>
      <c r="C57" s="198">
        <v>13.01</v>
      </c>
      <c r="D57" s="198">
        <v>0</v>
      </c>
      <c r="E57" s="198">
        <v>0</v>
      </c>
      <c r="F57" s="198">
        <v>21.16</v>
      </c>
      <c r="G57" s="198">
        <v>0</v>
      </c>
      <c r="H57" s="198">
        <v>0</v>
      </c>
      <c r="I57" s="198">
        <v>27.07</v>
      </c>
      <c r="J57" s="198">
        <v>0</v>
      </c>
      <c r="K57" s="198">
        <v>5.57</v>
      </c>
      <c r="L57" s="198">
        <v>368.5</v>
      </c>
      <c r="M57" s="198">
        <v>1.1000000000000001</v>
      </c>
      <c r="N57" s="198">
        <v>1.41</v>
      </c>
      <c r="O57" s="198">
        <v>0</v>
      </c>
      <c r="P57" s="198">
        <v>1.5</v>
      </c>
      <c r="Q57" s="198">
        <v>5.73</v>
      </c>
      <c r="R57" s="198">
        <v>9.16</v>
      </c>
      <c r="S57" s="198">
        <v>6.18</v>
      </c>
      <c r="T57" s="198">
        <v>0</v>
      </c>
      <c r="U57" s="198">
        <v>0.91</v>
      </c>
      <c r="V57" s="198">
        <v>5.57</v>
      </c>
      <c r="W57" s="198">
        <v>9.43</v>
      </c>
      <c r="X57" s="198">
        <v>1.76</v>
      </c>
      <c r="Y57" s="198">
        <v>9.15</v>
      </c>
      <c r="Z57" s="198">
        <v>44.58</v>
      </c>
      <c r="AA57" s="198">
        <v>15.63</v>
      </c>
      <c r="AB57" s="198">
        <v>0</v>
      </c>
      <c r="AC57" s="198">
        <v>9.92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36.049999999999997</v>
      </c>
      <c r="AJ57" s="198">
        <v>0</v>
      </c>
      <c r="AK57" s="198">
        <v>3.72</v>
      </c>
      <c r="AL57" s="198">
        <v>0</v>
      </c>
      <c r="AM57" s="198">
        <v>23.93</v>
      </c>
      <c r="AN57" s="198">
        <v>0</v>
      </c>
      <c r="AO57" s="198">
        <v>180.53</v>
      </c>
      <c r="AP57" s="198">
        <v>0</v>
      </c>
    </row>
    <row r="58" spans="1:42">
      <c r="A58" t="s">
        <v>100</v>
      </c>
      <c r="B58" s="198">
        <v>0</v>
      </c>
      <c r="C58" s="198">
        <v>13.01</v>
      </c>
      <c r="D58" s="198">
        <v>0</v>
      </c>
      <c r="E58" s="198">
        <v>0</v>
      </c>
      <c r="F58" s="198">
        <v>21.16</v>
      </c>
      <c r="G58" s="198">
        <v>0</v>
      </c>
      <c r="H58" s="198">
        <v>0</v>
      </c>
      <c r="I58" s="198">
        <v>27.07</v>
      </c>
      <c r="J58" s="198">
        <v>0</v>
      </c>
      <c r="K58" s="198">
        <v>5.57</v>
      </c>
      <c r="L58" s="198">
        <v>368.5</v>
      </c>
      <c r="M58" s="198">
        <v>1.1000000000000001</v>
      </c>
      <c r="N58" s="198">
        <v>1.41</v>
      </c>
      <c r="O58" s="198">
        <v>0</v>
      </c>
      <c r="P58" s="198">
        <v>1.5</v>
      </c>
      <c r="Q58" s="198">
        <v>5.73</v>
      </c>
      <c r="R58" s="198">
        <v>9.16</v>
      </c>
      <c r="S58" s="198">
        <v>6.18</v>
      </c>
      <c r="T58" s="198">
        <v>0</v>
      </c>
      <c r="U58" s="198">
        <v>0.92</v>
      </c>
      <c r="V58" s="198">
        <v>5.57</v>
      </c>
      <c r="W58" s="198">
        <v>9.43</v>
      </c>
      <c r="X58" s="198">
        <v>1.76</v>
      </c>
      <c r="Y58" s="198">
        <v>9.15</v>
      </c>
      <c r="Z58" s="198">
        <v>44.58</v>
      </c>
      <c r="AA58" s="198">
        <v>15.63</v>
      </c>
      <c r="AB58" s="198">
        <v>0</v>
      </c>
      <c r="AC58" s="198">
        <v>9.92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36.630000000000003</v>
      </c>
      <c r="AJ58" s="198">
        <v>0</v>
      </c>
      <c r="AK58" s="198">
        <v>3.72</v>
      </c>
      <c r="AL58" s="198">
        <v>0</v>
      </c>
      <c r="AM58" s="198">
        <v>23.93</v>
      </c>
      <c r="AN58" s="198">
        <v>0</v>
      </c>
      <c r="AO58" s="198">
        <v>180.53</v>
      </c>
      <c r="AP58" s="198">
        <v>0</v>
      </c>
    </row>
    <row r="59" spans="1:42">
      <c r="A59" t="s">
        <v>101</v>
      </c>
      <c r="B59" s="198">
        <v>0</v>
      </c>
      <c r="C59" s="198">
        <v>13.01</v>
      </c>
      <c r="D59" s="198">
        <v>0</v>
      </c>
      <c r="E59" s="198">
        <v>0</v>
      </c>
      <c r="F59" s="198">
        <v>21.16</v>
      </c>
      <c r="G59" s="198">
        <v>0</v>
      </c>
      <c r="H59" s="198">
        <v>0</v>
      </c>
      <c r="I59" s="198">
        <v>27.07</v>
      </c>
      <c r="J59" s="198">
        <v>0</v>
      </c>
      <c r="K59" s="198">
        <v>5.57</v>
      </c>
      <c r="L59" s="198">
        <v>368.5</v>
      </c>
      <c r="M59" s="198">
        <v>1.1000000000000001</v>
      </c>
      <c r="N59" s="198">
        <v>1.41</v>
      </c>
      <c r="O59" s="198">
        <v>0</v>
      </c>
      <c r="P59" s="198">
        <v>1.5</v>
      </c>
      <c r="Q59" s="198">
        <v>5.73</v>
      </c>
      <c r="R59" s="198">
        <v>9.16</v>
      </c>
      <c r="S59" s="198">
        <v>6.18</v>
      </c>
      <c r="T59" s="198">
        <v>0</v>
      </c>
      <c r="U59" s="198">
        <v>0.94</v>
      </c>
      <c r="V59" s="198">
        <v>5.57</v>
      </c>
      <c r="W59" s="198">
        <v>9.43</v>
      </c>
      <c r="X59" s="198">
        <v>1.76</v>
      </c>
      <c r="Y59" s="198">
        <v>9.15</v>
      </c>
      <c r="Z59" s="198">
        <v>44.58</v>
      </c>
      <c r="AA59" s="198">
        <v>15.63</v>
      </c>
      <c r="AB59" s="198">
        <v>0</v>
      </c>
      <c r="AC59" s="198">
        <v>9.92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36.630000000000003</v>
      </c>
      <c r="AJ59" s="198">
        <v>0</v>
      </c>
      <c r="AK59" s="198">
        <v>3.72</v>
      </c>
      <c r="AL59" s="198">
        <v>0</v>
      </c>
      <c r="AM59" s="198">
        <v>23.93</v>
      </c>
      <c r="AN59" s="198">
        <v>0</v>
      </c>
      <c r="AO59" s="198">
        <v>180.53</v>
      </c>
      <c r="AP59" s="198">
        <v>0</v>
      </c>
    </row>
    <row r="60" spans="1:42">
      <c r="A60" t="s">
        <v>102</v>
      </c>
      <c r="B60" s="198">
        <v>0</v>
      </c>
      <c r="C60" s="198">
        <v>13.01</v>
      </c>
      <c r="D60" s="198">
        <v>0</v>
      </c>
      <c r="E60" s="198">
        <v>0</v>
      </c>
      <c r="F60" s="198">
        <v>21.16</v>
      </c>
      <c r="G60" s="198">
        <v>0</v>
      </c>
      <c r="H60" s="198">
        <v>0</v>
      </c>
      <c r="I60" s="198">
        <v>27.07</v>
      </c>
      <c r="J60" s="198">
        <v>0</v>
      </c>
      <c r="K60" s="198">
        <v>5.57</v>
      </c>
      <c r="L60" s="198">
        <v>368.5</v>
      </c>
      <c r="M60" s="198">
        <v>1.1000000000000001</v>
      </c>
      <c r="N60" s="198">
        <v>1.41</v>
      </c>
      <c r="O60" s="198">
        <v>0</v>
      </c>
      <c r="P60" s="198">
        <v>1.5</v>
      </c>
      <c r="Q60" s="198">
        <v>5.73</v>
      </c>
      <c r="R60" s="198">
        <v>9.16</v>
      </c>
      <c r="S60" s="198">
        <v>6.18</v>
      </c>
      <c r="T60" s="198">
        <v>0</v>
      </c>
      <c r="U60" s="198">
        <v>0.95</v>
      </c>
      <c r="V60" s="198">
        <v>5.57</v>
      </c>
      <c r="W60" s="198">
        <v>9.43</v>
      </c>
      <c r="X60" s="198">
        <v>1.76</v>
      </c>
      <c r="Y60" s="198">
        <v>9.15</v>
      </c>
      <c r="Z60" s="198">
        <v>44.58</v>
      </c>
      <c r="AA60" s="198">
        <v>15.63</v>
      </c>
      <c r="AB60" s="198">
        <v>0</v>
      </c>
      <c r="AC60" s="198">
        <v>9.92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36.630000000000003</v>
      </c>
      <c r="AJ60" s="198">
        <v>0</v>
      </c>
      <c r="AK60" s="198">
        <v>3.72</v>
      </c>
      <c r="AL60" s="198">
        <v>0</v>
      </c>
      <c r="AM60" s="198">
        <v>23.93</v>
      </c>
      <c r="AN60" s="198">
        <v>0</v>
      </c>
      <c r="AO60" s="198">
        <v>180.53</v>
      </c>
      <c r="AP60" s="198">
        <v>0</v>
      </c>
    </row>
    <row r="61" spans="1:42">
      <c r="A61" t="s">
        <v>103</v>
      </c>
      <c r="B61" s="198">
        <v>0</v>
      </c>
      <c r="C61" s="198">
        <v>13.01</v>
      </c>
      <c r="D61" s="198">
        <v>0</v>
      </c>
      <c r="E61" s="198">
        <v>0</v>
      </c>
      <c r="F61" s="198">
        <v>21.16</v>
      </c>
      <c r="G61" s="198">
        <v>0</v>
      </c>
      <c r="H61" s="198">
        <v>0</v>
      </c>
      <c r="I61" s="198">
        <v>27.07</v>
      </c>
      <c r="J61" s="198">
        <v>0</v>
      </c>
      <c r="K61" s="198">
        <v>5.57</v>
      </c>
      <c r="L61" s="198">
        <v>368.5</v>
      </c>
      <c r="M61" s="198">
        <v>1.1000000000000001</v>
      </c>
      <c r="N61" s="198">
        <v>1.41</v>
      </c>
      <c r="O61" s="198">
        <v>0</v>
      </c>
      <c r="P61" s="198">
        <v>1.5</v>
      </c>
      <c r="Q61" s="198">
        <v>5.73</v>
      </c>
      <c r="R61" s="198">
        <v>9.16</v>
      </c>
      <c r="S61" s="198">
        <v>6.18</v>
      </c>
      <c r="T61" s="198">
        <v>0</v>
      </c>
      <c r="U61" s="198">
        <v>0.97</v>
      </c>
      <c r="V61" s="198">
        <v>5.57</v>
      </c>
      <c r="W61" s="198">
        <v>9.43</v>
      </c>
      <c r="X61" s="198">
        <v>35.65</v>
      </c>
      <c r="Y61" s="198">
        <v>9.15</v>
      </c>
      <c r="Z61" s="198">
        <v>44.58</v>
      </c>
      <c r="AA61" s="198">
        <v>15.63</v>
      </c>
      <c r="AB61" s="198">
        <v>0</v>
      </c>
      <c r="AC61" s="198">
        <v>9.92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36.630000000000003</v>
      </c>
      <c r="AJ61" s="198">
        <v>0</v>
      </c>
      <c r="AK61" s="198">
        <v>3.72</v>
      </c>
      <c r="AL61" s="198">
        <v>0</v>
      </c>
      <c r="AM61" s="198">
        <v>23.93</v>
      </c>
      <c r="AN61" s="198">
        <v>0</v>
      </c>
      <c r="AO61" s="198">
        <v>180.53</v>
      </c>
      <c r="AP61" s="198">
        <v>0</v>
      </c>
    </row>
    <row r="62" spans="1:42">
      <c r="A62" t="s">
        <v>104</v>
      </c>
      <c r="B62" s="198">
        <v>0</v>
      </c>
      <c r="C62" s="198">
        <v>12.95</v>
      </c>
      <c r="D62" s="198">
        <v>0</v>
      </c>
      <c r="E62" s="198">
        <v>0</v>
      </c>
      <c r="F62" s="198">
        <v>21.16</v>
      </c>
      <c r="G62" s="198">
        <v>0</v>
      </c>
      <c r="H62" s="198">
        <v>0</v>
      </c>
      <c r="I62" s="198">
        <v>27.07</v>
      </c>
      <c r="J62" s="198">
        <v>0</v>
      </c>
      <c r="K62" s="198">
        <v>5.57</v>
      </c>
      <c r="L62" s="198">
        <v>368.5</v>
      </c>
      <c r="M62" s="198">
        <v>1.1000000000000001</v>
      </c>
      <c r="N62" s="198">
        <v>1.41</v>
      </c>
      <c r="O62" s="198">
        <v>0</v>
      </c>
      <c r="P62" s="198">
        <v>1.5</v>
      </c>
      <c r="Q62" s="198">
        <v>5.73</v>
      </c>
      <c r="R62" s="198">
        <v>9.16</v>
      </c>
      <c r="S62" s="198">
        <v>6.18</v>
      </c>
      <c r="T62" s="198">
        <v>0</v>
      </c>
      <c r="U62" s="198">
        <v>0.98</v>
      </c>
      <c r="V62" s="198">
        <v>5.57</v>
      </c>
      <c r="W62" s="198">
        <v>9.43</v>
      </c>
      <c r="X62" s="198">
        <v>35.65</v>
      </c>
      <c r="Y62" s="198">
        <v>9.15</v>
      </c>
      <c r="Z62" s="198">
        <v>44.58</v>
      </c>
      <c r="AA62" s="198">
        <v>15.63</v>
      </c>
      <c r="AB62" s="198">
        <v>0</v>
      </c>
      <c r="AC62" s="198">
        <v>9.92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36.630000000000003</v>
      </c>
      <c r="AJ62" s="198">
        <v>0</v>
      </c>
      <c r="AK62" s="198">
        <v>3.72</v>
      </c>
      <c r="AL62" s="198">
        <v>0</v>
      </c>
      <c r="AM62" s="198">
        <v>23.93</v>
      </c>
      <c r="AN62" s="198">
        <v>0</v>
      </c>
      <c r="AO62" s="198">
        <v>180.53</v>
      </c>
      <c r="AP62" s="198">
        <v>0</v>
      </c>
    </row>
    <row r="63" spans="1:42">
      <c r="A63" t="s">
        <v>105</v>
      </c>
      <c r="B63" s="198">
        <v>0</v>
      </c>
      <c r="C63" s="198">
        <v>12.92</v>
      </c>
      <c r="D63" s="198">
        <v>0</v>
      </c>
      <c r="E63" s="198">
        <v>0</v>
      </c>
      <c r="F63" s="198">
        <v>21.32</v>
      </c>
      <c r="G63" s="198">
        <v>0</v>
      </c>
      <c r="H63" s="198">
        <v>0</v>
      </c>
      <c r="I63" s="198">
        <v>27.07</v>
      </c>
      <c r="J63" s="198">
        <v>0</v>
      </c>
      <c r="K63" s="198">
        <v>5.57</v>
      </c>
      <c r="L63" s="198">
        <v>368.5</v>
      </c>
      <c r="M63" s="198">
        <v>1.1000000000000001</v>
      </c>
      <c r="N63" s="198">
        <v>1.41</v>
      </c>
      <c r="O63" s="198">
        <v>0</v>
      </c>
      <c r="P63" s="198">
        <v>1.5</v>
      </c>
      <c r="Q63" s="198">
        <v>5.73</v>
      </c>
      <c r="R63" s="198">
        <v>9.16</v>
      </c>
      <c r="S63" s="198">
        <v>6.18</v>
      </c>
      <c r="T63" s="198">
        <v>0</v>
      </c>
      <c r="U63" s="198">
        <v>0.99</v>
      </c>
      <c r="V63" s="198">
        <v>5.57</v>
      </c>
      <c r="W63" s="198">
        <v>9.43</v>
      </c>
      <c r="X63" s="198">
        <v>35.65</v>
      </c>
      <c r="Y63" s="198">
        <v>9.15</v>
      </c>
      <c r="Z63" s="198">
        <v>44.58</v>
      </c>
      <c r="AA63" s="198">
        <v>15.63</v>
      </c>
      <c r="AB63" s="198">
        <v>0</v>
      </c>
      <c r="AC63" s="198">
        <v>9.92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36.049999999999997</v>
      </c>
      <c r="AJ63" s="198">
        <v>0</v>
      </c>
      <c r="AK63" s="198">
        <v>3.72</v>
      </c>
      <c r="AL63" s="198">
        <v>0</v>
      </c>
      <c r="AM63" s="198">
        <v>23.93</v>
      </c>
      <c r="AN63" s="198">
        <v>0</v>
      </c>
      <c r="AO63" s="198">
        <v>180.53</v>
      </c>
      <c r="AP63" s="198">
        <v>0</v>
      </c>
    </row>
    <row r="64" spans="1:42">
      <c r="A64" t="s">
        <v>106</v>
      </c>
      <c r="B64" s="198">
        <v>0</v>
      </c>
      <c r="C64" s="198">
        <v>12.92</v>
      </c>
      <c r="D64" s="198">
        <v>0</v>
      </c>
      <c r="E64" s="198">
        <v>0</v>
      </c>
      <c r="F64" s="198">
        <v>21.32</v>
      </c>
      <c r="G64" s="198">
        <v>0</v>
      </c>
      <c r="H64" s="198">
        <v>0</v>
      </c>
      <c r="I64" s="198">
        <v>27.07</v>
      </c>
      <c r="J64" s="198">
        <v>0</v>
      </c>
      <c r="K64" s="198">
        <v>5.57</v>
      </c>
      <c r="L64" s="198">
        <v>368.5</v>
      </c>
      <c r="M64" s="198">
        <v>1.1000000000000001</v>
      </c>
      <c r="N64" s="198">
        <v>1.41</v>
      </c>
      <c r="O64" s="198">
        <v>0</v>
      </c>
      <c r="P64" s="198">
        <v>1.5</v>
      </c>
      <c r="Q64" s="198">
        <v>5.73</v>
      </c>
      <c r="R64" s="198">
        <v>9.16</v>
      </c>
      <c r="S64" s="198">
        <v>6.18</v>
      </c>
      <c r="T64" s="198">
        <v>0</v>
      </c>
      <c r="U64" s="198">
        <v>1</v>
      </c>
      <c r="V64" s="198">
        <v>5.57</v>
      </c>
      <c r="W64" s="198">
        <v>9.43</v>
      </c>
      <c r="X64" s="198">
        <v>35.65</v>
      </c>
      <c r="Y64" s="198">
        <v>9.15</v>
      </c>
      <c r="Z64" s="198">
        <v>44.58</v>
      </c>
      <c r="AA64" s="198">
        <v>15.63</v>
      </c>
      <c r="AB64" s="198">
        <v>0</v>
      </c>
      <c r="AC64" s="198">
        <v>9.92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36.630000000000003</v>
      </c>
      <c r="AJ64" s="198">
        <v>0</v>
      </c>
      <c r="AK64" s="198">
        <v>3.72</v>
      </c>
      <c r="AL64" s="198">
        <v>0</v>
      </c>
      <c r="AM64" s="198">
        <v>23.93</v>
      </c>
      <c r="AN64" s="198">
        <v>0</v>
      </c>
      <c r="AO64" s="198">
        <v>180.53</v>
      </c>
      <c r="AP64" s="198">
        <v>0</v>
      </c>
    </row>
    <row r="65" spans="1:42">
      <c r="A65" t="s">
        <v>107</v>
      </c>
      <c r="B65" s="198">
        <v>0</v>
      </c>
      <c r="C65" s="198">
        <v>12.92</v>
      </c>
      <c r="D65" s="198">
        <v>0</v>
      </c>
      <c r="E65" s="198">
        <v>0</v>
      </c>
      <c r="F65" s="198">
        <v>21.32</v>
      </c>
      <c r="G65" s="198">
        <v>0</v>
      </c>
      <c r="H65" s="198">
        <v>0</v>
      </c>
      <c r="I65" s="198">
        <v>27.07</v>
      </c>
      <c r="J65" s="198">
        <v>0</v>
      </c>
      <c r="K65" s="198">
        <v>5.57</v>
      </c>
      <c r="L65" s="198">
        <v>368.5</v>
      </c>
      <c r="M65" s="198">
        <v>1.1000000000000001</v>
      </c>
      <c r="N65" s="198">
        <v>1.41</v>
      </c>
      <c r="O65" s="198">
        <v>0</v>
      </c>
      <c r="P65" s="198">
        <v>1.5</v>
      </c>
      <c r="Q65" s="198">
        <v>5.73</v>
      </c>
      <c r="R65" s="198">
        <v>9.16</v>
      </c>
      <c r="S65" s="198">
        <v>6.18</v>
      </c>
      <c r="T65" s="198">
        <v>0</v>
      </c>
      <c r="U65" s="198">
        <v>1</v>
      </c>
      <c r="V65" s="198">
        <v>5.57</v>
      </c>
      <c r="W65" s="198">
        <v>9.43</v>
      </c>
      <c r="X65" s="198">
        <v>1.76</v>
      </c>
      <c r="Y65" s="198">
        <v>9.15</v>
      </c>
      <c r="Z65" s="198">
        <v>44.58</v>
      </c>
      <c r="AA65" s="198">
        <v>15.63</v>
      </c>
      <c r="AB65" s="198">
        <v>0</v>
      </c>
      <c r="AC65" s="198">
        <v>9.92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36.630000000000003</v>
      </c>
      <c r="AJ65" s="198">
        <v>0</v>
      </c>
      <c r="AK65" s="198">
        <v>3.72</v>
      </c>
      <c r="AL65" s="198">
        <v>0</v>
      </c>
      <c r="AM65" s="198">
        <v>23.93</v>
      </c>
      <c r="AN65" s="198">
        <v>0</v>
      </c>
      <c r="AO65" s="198">
        <v>180.53</v>
      </c>
      <c r="AP65" s="198">
        <v>0</v>
      </c>
    </row>
    <row r="66" spans="1:42">
      <c r="A66" t="s">
        <v>108</v>
      </c>
      <c r="B66" s="198">
        <v>0</v>
      </c>
      <c r="C66" s="198">
        <v>12.92</v>
      </c>
      <c r="D66" s="198">
        <v>0</v>
      </c>
      <c r="E66" s="198">
        <v>0</v>
      </c>
      <c r="F66" s="198">
        <v>21.32</v>
      </c>
      <c r="G66" s="198">
        <v>0</v>
      </c>
      <c r="H66" s="198">
        <v>0</v>
      </c>
      <c r="I66" s="198">
        <v>27.07</v>
      </c>
      <c r="J66" s="198">
        <v>0</v>
      </c>
      <c r="K66" s="198">
        <v>5.57</v>
      </c>
      <c r="L66" s="198">
        <v>368.5</v>
      </c>
      <c r="M66" s="198">
        <v>1.1000000000000001</v>
      </c>
      <c r="N66" s="198">
        <v>1.41</v>
      </c>
      <c r="O66" s="198">
        <v>0</v>
      </c>
      <c r="P66" s="198">
        <v>1.5</v>
      </c>
      <c r="Q66" s="198">
        <v>5.73</v>
      </c>
      <c r="R66" s="198">
        <v>9.16</v>
      </c>
      <c r="S66" s="198">
        <v>6.18</v>
      </c>
      <c r="T66" s="198">
        <v>0</v>
      </c>
      <c r="U66" s="198">
        <v>1</v>
      </c>
      <c r="V66" s="198">
        <v>5.57</v>
      </c>
      <c r="W66" s="198">
        <v>9.43</v>
      </c>
      <c r="X66" s="198">
        <v>1.76</v>
      </c>
      <c r="Y66" s="198">
        <v>9.15</v>
      </c>
      <c r="Z66" s="198">
        <v>44.58</v>
      </c>
      <c r="AA66" s="198">
        <v>15.63</v>
      </c>
      <c r="AB66" s="198">
        <v>0</v>
      </c>
      <c r="AC66" s="198">
        <v>9.92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36.630000000000003</v>
      </c>
      <c r="AJ66" s="198">
        <v>0</v>
      </c>
      <c r="AK66" s="198">
        <v>3.72</v>
      </c>
      <c r="AL66" s="198">
        <v>0</v>
      </c>
      <c r="AM66" s="198">
        <v>23.93</v>
      </c>
      <c r="AN66" s="198">
        <v>0</v>
      </c>
      <c r="AO66" s="198">
        <v>180.53</v>
      </c>
      <c r="AP66" s="198">
        <v>0</v>
      </c>
    </row>
    <row r="67" spans="1:42">
      <c r="A67" t="s">
        <v>109</v>
      </c>
      <c r="B67" s="198">
        <v>0</v>
      </c>
      <c r="C67" s="198">
        <v>12.92</v>
      </c>
      <c r="D67" s="198">
        <v>0</v>
      </c>
      <c r="E67" s="198">
        <v>0</v>
      </c>
      <c r="F67" s="198">
        <v>21.32</v>
      </c>
      <c r="G67" s="198">
        <v>0</v>
      </c>
      <c r="H67" s="198">
        <v>0</v>
      </c>
      <c r="I67" s="198">
        <v>27.07</v>
      </c>
      <c r="J67" s="198">
        <v>0</v>
      </c>
      <c r="K67" s="198">
        <v>5.57</v>
      </c>
      <c r="L67" s="198">
        <v>368.5</v>
      </c>
      <c r="M67" s="198">
        <v>1.1000000000000001</v>
      </c>
      <c r="N67" s="198">
        <v>1.41</v>
      </c>
      <c r="O67" s="198">
        <v>0</v>
      </c>
      <c r="P67" s="198">
        <v>1.5</v>
      </c>
      <c r="Q67" s="198">
        <v>5.73</v>
      </c>
      <c r="R67" s="198">
        <v>9.16</v>
      </c>
      <c r="S67" s="198">
        <v>6.18</v>
      </c>
      <c r="T67" s="198">
        <v>0</v>
      </c>
      <c r="U67" s="198">
        <v>1</v>
      </c>
      <c r="V67" s="198">
        <v>5.57</v>
      </c>
      <c r="W67" s="198">
        <v>9.43</v>
      </c>
      <c r="X67" s="198">
        <v>1.76</v>
      </c>
      <c r="Y67" s="198">
        <v>9.15</v>
      </c>
      <c r="Z67" s="198">
        <v>3.23</v>
      </c>
      <c r="AA67" s="198">
        <v>15.63</v>
      </c>
      <c r="AB67" s="198">
        <v>0</v>
      </c>
      <c r="AC67" s="198">
        <v>9.92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36.630000000000003</v>
      </c>
      <c r="AJ67" s="198">
        <v>0</v>
      </c>
      <c r="AK67" s="198">
        <v>2.67</v>
      </c>
      <c r="AL67" s="198">
        <v>0</v>
      </c>
      <c r="AM67" s="198">
        <v>23.93</v>
      </c>
      <c r="AN67" s="198">
        <v>0</v>
      </c>
      <c r="AO67" s="198">
        <v>180.53</v>
      </c>
      <c r="AP67" s="198">
        <v>0</v>
      </c>
    </row>
    <row r="68" spans="1:42">
      <c r="A68" t="s">
        <v>110</v>
      </c>
      <c r="B68" s="198">
        <v>0</v>
      </c>
      <c r="C68" s="198">
        <v>12.92</v>
      </c>
      <c r="D68" s="198">
        <v>0</v>
      </c>
      <c r="E68" s="198">
        <v>0</v>
      </c>
      <c r="F68" s="198">
        <v>21.32</v>
      </c>
      <c r="G68" s="198">
        <v>0</v>
      </c>
      <c r="H68" s="198">
        <v>0</v>
      </c>
      <c r="I68" s="198">
        <v>27.07</v>
      </c>
      <c r="J68" s="198">
        <v>0</v>
      </c>
      <c r="K68" s="198">
        <v>5.57</v>
      </c>
      <c r="L68" s="198">
        <v>368.5</v>
      </c>
      <c r="M68" s="198">
        <v>1.1000000000000001</v>
      </c>
      <c r="N68" s="198">
        <v>1.41</v>
      </c>
      <c r="O68" s="198">
        <v>0</v>
      </c>
      <c r="P68" s="198">
        <v>1.5</v>
      </c>
      <c r="Q68" s="198">
        <v>5.73</v>
      </c>
      <c r="R68" s="198">
        <v>9.16</v>
      </c>
      <c r="S68" s="198">
        <v>6.18</v>
      </c>
      <c r="T68" s="198">
        <v>0</v>
      </c>
      <c r="U68" s="198">
        <v>1</v>
      </c>
      <c r="V68" s="198">
        <v>5.57</v>
      </c>
      <c r="W68" s="198">
        <v>9.43</v>
      </c>
      <c r="X68" s="198">
        <v>1.76</v>
      </c>
      <c r="Y68" s="198">
        <v>9.15</v>
      </c>
      <c r="Z68" s="198">
        <v>3.23</v>
      </c>
      <c r="AA68" s="198">
        <v>15.63</v>
      </c>
      <c r="AB68" s="198">
        <v>0</v>
      </c>
      <c r="AC68" s="198">
        <v>9.92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36.630000000000003</v>
      </c>
      <c r="AJ68" s="198">
        <v>0</v>
      </c>
      <c r="AK68" s="198">
        <v>2.67</v>
      </c>
      <c r="AL68" s="198">
        <v>0</v>
      </c>
      <c r="AM68" s="198">
        <v>23.93</v>
      </c>
      <c r="AN68" s="198">
        <v>0</v>
      </c>
      <c r="AO68" s="198">
        <v>180.53</v>
      </c>
      <c r="AP68" s="198">
        <v>0</v>
      </c>
    </row>
    <row r="69" spans="1:42">
      <c r="A69" t="s">
        <v>111</v>
      </c>
      <c r="B69" s="198">
        <v>0</v>
      </c>
      <c r="C69" s="198">
        <v>12.92</v>
      </c>
      <c r="D69" s="198">
        <v>0</v>
      </c>
      <c r="E69" s="198">
        <v>0</v>
      </c>
      <c r="F69" s="198">
        <v>21.32</v>
      </c>
      <c r="G69" s="198">
        <v>0</v>
      </c>
      <c r="H69" s="198">
        <v>0</v>
      </c>
      <c r="I69" s="198">
        <v>27.07</v>
      </c>
      <c r="J69" s="198">
        <v>0</v>
      </c>
      <c r="K69" s="198">
        <v>5.57</v>
      </c>
      <c r="L69" s="198">
        <v>368.5</v>
      </c>
      <c r="M69" s="198">
        <v>1.1000000000000001</v>
      </c>
      <c r="N69" s="198">
        <v>1.41</v>
      </c>
      <c r="O69" s="198">
        <v>0</v>
      </c>
      <c r="P69" s="198">
        <v>1.5</v>
      </c>
      <c r="Q69" s="198">
        <v>5.73</v>
      </c>
      <c r="R69" s="198">
        <v>9.16</v>
      </c>
      <c r="S69" s="198">
        <v>6.18</v>
      </c>
      <c r="T69" s="198">
        <v>0</v>
      </c>
      <c r="U69" s="198">
        <v>1</v>
      </c>
      <c r="V69" s="198">
        <v>5.57</v>
      </c>
      <c r="W69" s="198">
        <v>9.43</v>
      </c>
      <c r="X69" s="198">
        <v>1.76</v>
      </c>
      <c r="Y69" s="198">
        <v>9.15</v>
      </c>
      <c r="Z69" s="198">
        <v>3.23</v>
      </c>
      <c r="AA69" s="198">
        <v>15.63</v>
      </c>
      <c r="AB69" s="198">
        <v>0</v>
      </c>
      <c r="AC69" s="198">
        <v>9.92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36.049999999999997</v>
      </c>
      <c r="AJ69" s="198">
        <v>0</v>
      </c>
      <c r="AK69" s="198">
        <v>2.67</v>
      </c>
      <c r="AL69" s="198">
        <v>0</v>
      </c>
      <c r="AM69" s="198">
        <v>23.93</v>
      </c>
      <c r="AN69" s="198">
        <v>0</v>
      </c>
      <c r="AO69" s="198">
        <v>180.53</v>
      </c>
      <c r="AP69" s="198">
        <v>0</v>
      </c>
    </row>
    <row r="70" spans="1:42">
      <c r="A70" t="s">
        <v>112</v>
      </c>
      <c r="B70" s="198">
        <v>0</v>
      </c>
      <c r="C70" s="198">
        <v>12.92</v>
      </c>
      <c r="D70" s="198">
        <v>0</v>
      </c>
      <c r="E70" s="198">
        <v>0</v>
      </c>
      <c r="F70" s="198">
        <v>21.32</v>
      </c>
      <c r="G70" s="198">
        <v>0</v>
      </c>
      <c r="H70" s="198">
        <v>0</v>
      </c>
      <c r="I70" s="198">
        <v>27.07</v>
      </c>
      <c r="J70" s="198">
        <v>0</v>
      </c>
      <c r="K70" s="198">
        <v>5.57</v>
      </c>
      <c r="L70" s="198">
        <v>368.5</v>
      </c>
      <c r="M70" s="198">
        <v>1.1000000000000001</v>
      </c>
      <c r="N70" s="198">
        <v>1.41</v>
      </c>
      <c r="O70" s="198">
        <v>0</v>
      </c>
      <c r="P70" s="198">
        <v>1.5</v>
      </c>
      <c r="Q70" s="198">
        <v>5.73</v>
      </c>
      <c r="R70" s="198">
        <v>9.16</v>
      </c>
      <c r="S70" s="198">
        <v>6.18</v>
      </c>
      <c r="T70" s="198">
        <v>0</v>
      </c>
      <c r="U70" s="198">
        <v>1</v>
      </c>
      <c r="V70" s="198">
        <v>5.57</v>
      </c>
      <c r="W70" s="198">
        <v>9.43</v>
      </c>
      <c r="X70" s="198">
        <v>1.76</v>
      </c>
      <c r="Y70" s="198">
        <v>9.15</v>
      </c>
      <c r="Z70" s="198">
        <v>3.23</v>
      </c>
      <c r="AA70" s="198">
        <v>15.63</v>
      </c>
      <c r="AB70" s="198">
        <v>0</v>
      </c>
      <c r="AC70" s="198">
        <v>9.92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36.630000000000003</v>
      </c>
      <c r="AJ70" s="198">
        <v>0</v>
      </c>
      <c r="AK70" s="198">
        <v>2.67</v>
      </c>
      <c r="AL70" s="198">
        <v>0</v>
      </c>
      <c r="AM70" s="198">
        <v>23.93</v>
      </c>
      <c r="AN70" s="198">
        <v>0</v>
      </c>
      <c r="AO70" s="198">
        <v>180.53</v>
      </c>
      <c r="AP70" s="198">
        <v>0</v>
      </c>
    </row>
    <row r="71" spans="1:42">
      <c r="A71" t="s">
        <v>113</v>
      </c>
      <c r="B71" s="198">
        <v>0</v>
      </c>
      <c r="C71" s="198">
        <v>12.92</v>
      </c>
      <c r="D71" s="198">
        <v>0</v>
      </c>
      <c r="E71" s="198">
        <v>0</v>
      </c>
      <c r="F71" s="198">
        <v>21.32</v>
      </c>
      <c r="G71" s="198">
        <v>0</v>
      </c>
      <c r="H71" s="198">
        <v>0</v>
      </c>
      <c r="I71" s="198">
        <v>27.07</v>
      </c>
      <c r="J71" s="198">
        <v>0</v>
      </c>
      <c r="K71" s="198">
        <v>5.57</v>
      </c>
      <c r="L71" s="198">
        <v>368.5</v>
      </c>
      <c r="M71" s="198">
        <v>1.1000000000000001</v>
      </c>
      <c r="N71" s="198">
        <v>1.41</v>
      </c>
      <c r="O71" s="198">
        <v>0</v>
      </c>
      <c r="P71" s="198">
        <v>1.5</v>
      </c>
      <c r="Q71" s="198">
        <v>0.26</v>
      </c>
      <c r="R71" s="198">
        <v>0.51</v>
      </c>
      <c r="S71" s="198">
        <v>0.32</v>
      </c>
      <c r="T71" s="198">
        <v>0</v>
      </c>
      <c r="U71" s="198">
        <v>1</v>
      </c>
      <c r="V71" s="198">
        <v>0.22</v>
      </c>
      <c r="W71" s="198">
        <v>0.56000000000000005</v>
      </c>
      <c r="X71" s="198">
        <v>1.76</v>
      </c>
      <c r="Y71" s="198">
        <v>9.15</v>
      </c>
      <c r="Z71" s="198">
        <v>3.23</v>
      </c>
      <c r="AA71" s="198">
        <v>0.91</v>
      </c>
      <c r="AB71" s="198">
        <v>0</v>
      </c>
      <c r="AC71" s="198">
        <v>9.92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36.630000000000003</v>
      </c>
      <c r="AJ71" s="198">
        <v>0</v>
      </c>
      <c r="AK71" s="198">
        <v>2.67</v>
      </c>
      <c r="AL71" s="198">
        <v>0</v>
      </c>
      <c r="AM71" s="198">
        <v>23.93</v>
      </c>
      <c r="AN71" s="198">
        <v>0</v>
      </c>
      <c r="AO71" s="198">
        <v>180.53</v>
      </c>
      <c r="AP71" s="198">
        <v>0</v>
      </c>
    </row>
    <row r="72" spans="1:42">
      <c r="A72" t="s">
        <v>114</v>
      </c>
      <c r="B72" s="198">
        <v>0</v>
      </c>
      <c r="C72" s="198">
        <v>12.92</v>
      </c>
      <c r="D72" s="198">
        <v>0</v>
      </c>
      <c r="E72" s="198">
        <v>0</v>
      </c>
      <c r="F72" s="198">
        <v>21.32</v>
      </c>
      <c r="G72" s="198">
        <v>0</v>
      </c>
      <c r="H72" s="198">
        <v>0</v>
      </c>
      <c r="I72" s="198">
        <v>27.07</v>
      </c>
      <c r="J72" s="198">
        <v>0</v>
      </c>
      <c r="K72" s="198">
        <v>5.57</v>
      </c>
      <c r="L72" s="198">
        <v>358.5</v>
      </c>
      <c r="M72" s="198">
        <v>1.1000000000000001</v>
      </c>
      <c r="N72" s="198">
        <v>1.41</v>
      </c>
      <c r="O72" s="198">
        <v>0</v>
      </c>
      <c r="P72" s="198">
        <v>1.5</v>
      </c>
      <c r="Q72" s="198">
        <v>0.26</v>
      </c>
      <c r="R72" s="198">
        <v>0.51</v>
      </c>
      <c r="S72" s="198">
        <v>0.32</v>
      </c>
      <c r="T72" s="198">
        <v>0</v>
      </c>
      <c r="U72" s="198">
        <v>1</v>
      </c>
      <c r="V72" s="198">
        <v>0.22</v>
      </c>
      <c r="W72" s="198">
        <v>0.56000000000000005</v>
      </c>
      <c r="X72" s="198">
        <v>1.76</v>
      </c>
      <c r="Y72" s="198">
        <v>9.15</v>
      </c>
      <c r="Z72" s="198">
        <v>3.23</v>
      </c>
      <c r="AA72" s="198">
        <v>0.91</v>
      </c>
      <c r="AB72" s="198">
        <v>0</v>
      </c>
      <c r="AC72" s="198">
        <v>9.92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36.630000000000003</v>
      </c>
      <c r="AJ72" s="198">
        <v>0</v>
      </c>
      <c r="AK72" s="198">
        <v>2.67</v>
      </c>
      <c r="AL72" s="198">
        <v>0</v>
      </c>
      <c r="AM72" s="198">
        <v>23.93</v>
      </c>
      <c r="AN72" s="198">
        <v>0</v>
      </c>
      <c r="AO72" s="198">
        <v>180.53</v>
      </c>
      <c r="AP72" s="198">
        <v>0</v>
      </c>
    </row>
    <row r="73" spans="1:42">
      <c r="A73" t="s">
        <v>115</v>
      </c>
      <c r="B73" s="198">
        <v>0</v>
      </c>
      <c r="C73" s="198">
        <v>12.92</v>
      </c>
      <c r="D73" s="198">
        <v>0</v>
      </c>
      <c r="E73" s="198">
        <v>0</v>
      </c>
      <c r="F73" s="198">
        <v>21.32</v>
      </c>
      <c r="G73" s="198">
        <v>0</v>
      </c>
      <c r="H73" s="198">
        <v>0</v>
      </c>
      <c r="I73" s="198">
        <v>27.07</v>
      </c>
      <c r="J73" s="198">
        <v>0</v>
      </c>
      <c r="K73" s="198">
        <v>5.57</v>
      </c>
      <c r="L73" s="198">
        <v>368.5</v>
      </c>
      <c r="M73" s="198">
        <v>1.1000000000000001</v>
      </c>
      <c r="N73" s="198">
        <v>1.41</v>
      </c>
      <c r="O73" s="198">
        <v>0</v>
      </c>
      <c r="P73" s="198">
        <v>1.5</v>
      </c>
      <c r="Q73" s="198">
        <v>6.69</v>
      </c>
      <c r="R73" s="198">
        <v>9.31</v>
      </c>
      <c r="S73" s="198">
        <v>5.33</v>
      </c>
      <c r="T73" s="198">
        <v>0</v>
      </c>
      <c r="U73" s="198">
        <v>1</v>
      </c>
      <c r="V73" s="198">
        <v>5.57</v>
      </c>
      <c r="W73" s="198">
        <v>9.43</v>
      </c>
      <c r="X73" s="198">
        <v>1.76</v>
      </c>
      <c r="Y73" s="198">
        <v>9.15</v>
      </c>
      <c r="Z73" s="198">
        <v>3.23</v>
      </c>
      <c r="AA73" s="198">
        <v>15.63</v>
      </c>
      <c r="AB73" s="198">
        <v>0</v>
      </c>
      <c r="AC73" s="198">
        <v>9.92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36.630000000000003</v>
      </c>
      <c r="AJ73" s="198">
        <v>0</v>
      </c>
      <c r="AK73" s="198">
        <v>2.67</v>
      </c>
      <c r="AL73" s="198">
        <v>0</v>
      </c>
      <c r="AM73" s="198">
        <v>23.93</v>
      </c>
      <c r="AN73" s="198">
        <v>0</v>
      </c>
      <c r="AO73" s="198">
        <v>180.53</v>
      </c>
      <c r="AP73" s="198">
        <v>0</v>
      </c>
    </row>
    <row r="74" spans="1:42">
      <c r="A74" t="s">
        <v>116</v>
      </c>
      <c r="B74" s="198">
        <v>0</v>
      </c>
      <c r="C74" s="198">
        <v>12.92</v>
      </c>
      <c r="D74" s="198">
        <v>0</v>
      </c>
      <c r="E74" s="198">
        <v>0</v>
      </c>
      <c r="F74" s="198">
        <v>21.32</v>
      </c>
      <c r="G74" s="198">
        <v>0</v>
      </c>
      <c r="H74" s="198">
        <v>0</v>
      </c>
      <c r="I74" s="198">
        <v>27.07</v>
      </c>
      <c r="J74" s="198">
        <v>0</v>
      </c>
      <c r="K74" s="198">
        <v>5.57</v>
      </c>
      <c r="L74" s="198">
        <v>190.5</v>
      </c>
      <c r="M74" s="198">
        <v>1.1000000000000001</v>
      </c>
      <c r="N74" s="198">
        <v>1.41</v>
      </c>
      <c r="O74" s="198">
        <v>0</v>
      </c>
      <c r="P74" s="198">
        <v>1.5</v>
      </c>
      <c r="Q74" s="198">
        <v>0.26</v>
      </c>
      <c r="R74" s="198">
        <v>0.51</v>
      </c>
      <c r="S74" s="198">
        <v>0.32</v>
      </c>
      <c r="T74" s="198">
        <v>0</v>
      </c>
      <c r="U74" s="198">
        <v>1</v>
      </c>
      <c r="V74" s="198">
        <v>0.22</v>
      </c>
      <c r="W74" s="198">
        <v>0.56000000000000005</v>
      </c>
      <c r="X74" s="198">
        <v>1.76</v>
      </c>
      <c r="Y74" s="198">
        <v>9.15</v>
      </c>
      <c r="Z74" s="198">
        <v>3.23</v>
      </c>
      <c r="AA74" s="198">
        <v>0.91</v>
      </c>
      <c r="AB74" s="198">
        <v>0</v>
      </c>
      <c r="AC74" s="198">
        <v>9.92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36.630000000000003</v>
      </c>
      <c r="AJ74" s="198">
        <v>0</v>
      </c>
      <c r="AK74" s="198">
        <v>3.09</v>
      </c>
      <c r="AL74" s="198">
        <v>0</v>
      </c>
      <c r="AM74" s="198">
        <v>23.93</v>
      </c>
      <c r="AN74" s="198">
        <v>0</v>
      </c>
      <c r="AO74" s="198">
        <v>180.53</v>
      </c>
      <c r="AP74" s="198">
        <v>0</v>
      </c>
    </row>
    <row r="75" spans="1:42">
      <c r="A75" t="s">
        <v>117</v>
      </c>
      <c r="B75" s="198">
        <v>0</v>
      </c>
      <c r="C75" s="198">
        <v>12.92</v>
      </c>
      <c r="D75" s="198">
        <v>0</v>
      </c>
      <c r="E75" s="198">
        <v>0</v>
      </c>
      <c r="F75" s="198">
        <v>21.32</v>
      </c>
      <c r="G75" s="198">
        <v>0</v>
      </c>
      <c r="H75" s="198">
        <v>0</v>
      </c>
      <c r="I75" s="198">
        <v>27.24</v>
      </c>
      <c r="J75" s="198">
        <v>0</v>
      </c>
      <c r="K75" s="198">
        <v>5.57</v>
      </c>
      <c r="L75" s="198">
        <v>190.5</v>
      </c>
      <c r="M75" s="198">
        <v>1.1000000000000001</v>
      </c>
      <c r="N75" s="198">
        <v>1.41</v>
      </c>
      <c r="O75" s="198">
        <v>0</v>
      </c>
      <c r="P75" s="198">
        <v>1.5</v>
      </c>
      <c r="Q75" s="198">
        <v>0.26</v>
      </c>
      <c r="R75" s="198">
        <v>0.51</v>
      </c>
      <c r="S75" s="198">
        <v>0.32</v>
      </c>
      <c r="T75" s="198">
        <v>0</v>
      </c>
      <c r="U75" s="198">
        <v>1</v>
      </c>
      <c r="V75" s="198">
        <v>0.22</v>
      </c>
      <c r="W75" s="198">
        <v>0.56000000000000005</v>
      </c>
      <c r="X75" s="198">
        <v>1.76</v>
      </c>
      <c r="Y75" s="198">
        <v>9.15</v>
      </c>
      <c r="Z75" s="198">
        <v>3.23</v>
      </c>
      <c r="AA75" s="198">
        <v>0.91</v>
      </c>
      <c r="AB75" s="198">
        <v>0</v>
      </c>
      <c r="AC75" s="198">
        <v>9.92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36.630000000000003</v>
      </c>
      <c r="AJ75" s="198">
        <v>0</v>
      </c>
      <c r="AK75" s="198">
        <v>3.09</v>
      </c>
      <c r="AL75" s="198">
        <v>0</v>
      </c>
      <c r="AM75" s="198">
        <v>23.93</v>
      </c>
      <c r="AN75" s="198">
        <v>0</v>
      </c>
      <c r="AO75" s="198">
        <v>180.53</v>
      </c>
      <c r="AP75" s="198">
        <v>0</v>
      </c>
    </row>
    <row r="76" spans="1:42">
      <c r="A76" t="s">
        <v>118</v>
      </c>
      <c r="B76" s="198">
        <v>0</v>
      </c>
      <c r="C76" s="198">
        <v>12.92</v>
      </c>
      <c r="D76" s="198">
        <v>0</v>
      </c>
      <c r="E76" s="198">
        <v>0</v>
      </c>
      <c r="F76" s="198">
        <v>21.32</v>
      </c>
      <c r="G76" s="198">
        <v>0</v>
      </c>
      <c r="H76" s="198">
        <v>0</v>
      </c>
      <c r="I76" s="198">
        <v>27.24</v>
      </c>
      <c r="J76" s="198">
        <v>0</v>
      </c>
      <c r="K76" s="198">
        <v>5.57</v>
      </c>
      <c r="L76" s="198">
        <v>190.5</v>
      </c>
      <c r="M76" s="198">
        <v>1.1000000000000001</v>
      </c>
      <c r="N76" s="198">
        <v>1.41</v>
      </c>
      <c r="O76" s="198">
        <v>0</v>
      </c>
      <c r="P76" s="198">
        <v>1.5</v>
      </c>
      <c r="Q76" s="198">
        <v>0.26</v>
      </c>
      <c r="R76" s="198">
        <v>0.51</v>
      </c>
      <c r="S76" s="198">
        <v>0.32</v>
      </c>
      <c r="T76" s="198">
        <v>0</v>
      </c>
      <c r="U76" s="198">
        <v>1</v>
      </c>
      <c r="V76" s="198">
        <v>0.22</v>
      </c>
      <c r="W76" s="198">
        <v>0.56000000000000005</v>
      </c>
      <c r="X76" s="198">
        <v>1.76</v>
      </c>
      <c r="Y76" s="198">
        <v>9.15</v>
      </c>
      <c r="Z76" s="198">
        <v>3.23</v>
      </c>
      <c r="AA76" s="198">
        <v>0.91</v>
      </c>
      <c r="AB76" s="198">
        <v>0</v>
      </c>
      <c r="AC76" s="198">
        <v>9.92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36.630000000000003</v>
      </c>
      <c r="AJ76" s="198">
        <v>0</v>
      </c>
      <c r="AK76" s="198">
        <v>4.3499999999999996</v>
      </c>
      <c r="AL76" s="198">
        <v>0</v>
      </c>
      <c r="AM76" s="198">
        <v>23.93</v>
      </c>
      <c r="AN76" s="198">
        <v>0</v>
      </c>
      <c r="AO76" s="198">
        <v>180.53</v>
      </c>
      <c r="AP76" s="198">
        <v>0</v>
      </c>
    </row>
    <row r="77" spans="1:42">
      <c r="A77" t="s">
        <v>119</v>
      </c>
      <c r="B77" s="198">
        <v>0</v>
      </c>
      <c r="C77" s="198">
        <v>12.92</v>
      </c>
      <c r="D77" s="198">
        <v>0</v>
      </c>
      <c r="E77" s="198">
        <v>0</v>
      </c>
      <c r="F77" s="198">
        <v>21.32</v>
      </c>
      <c r="G77" s="198">
        <v>0</v>
      </c>
      <c r="H77" s="198">
        <v>0</v>
      </c>
      <c r="I77" s="198">
        <v>27.24</v>
      </c>
      <c r="J77" s="198">
        <v>0</v>
      </c>
      <c r="K77" s="198">
        <v>5.57</v>
      </c>
      <c r="L77" s="198">
        <v>190.5</v>
      </c>
      <c r="M77" s="198">
        <v>1.1000000000000001</v>
      </c>
      <c r="N77" s="198">
        <v>1.41</v>
      </c>
      <c r="O77" s="198">
        <v>0</v>
      </c>
      <c r="P77" s="198">
        <v>1.5</v>
      </c>
      <c r="Q77" s="198">
        <v>0.26</v>
      </c>
      <c r="R77" s="198">
        <v>0.51</v>
      </c>
      <c r="S77" s="198">
        <v>0.32</v>
      </c>
      <c r="T77" s="198">
        <v>0</v>
      </c>
      <c r="U77" s="198">
        <v>1</v>
      </c>
      <c r="V77" s="198">
        <v>0.22</v>
      </c>
      <c r="W77" s="198">
        <v>0.56000000000000005</v>
      </c>
      <c r="X77" s="198">
        <v>1.76</v>
      </c>
      <c r="Y77" s="198">
        <v>9.15</v>
      </c>
      <c r="Z77" s="198">
        <v>3.23</v>
      </c>
      <c r="AA77" s="198">
        <v>0.91</v>
      </c>
      <c r="AB77" s="198">
        <v>0</v>
      </c>
      <c r="AC77" s="198">
        <v>9.92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36.630000000000003</v>
      </c>
      <c r="AJ77" s="198">
        <v>0</v>
      </c>
      <c r="AK77" s="198">
        <v>3.52</v>
      </c>
      <c r="AL77" s="198">
        <v>0</v>
      </c>
      <c r="AM77" s="198">
        <v>23.93</v>
      </c>
      <c r="AN77" s="198">
        <v>0</v>
      </c>
      <c r="AO77" s="198">
        <v>180.53</v>
      </c>
      <c r="AP77" s="198">
        <v>0</v>
      </c>
    </row>
    <row r="78" spans="1:42">
      <c r="A78" t="s">
        <v>120</v>
      </c>
      <c r="B78" s="198">
        <v>0</v>
      </c>
      <c r="C78" s="198">
        <v>12.92</v>
      </c>
      <c r="D78" s="198">
        <v>0</v>
      </c>
      <c r="E78" s="198">
        <v>0</v>
      </c>
      <c r="F78" s="198">
        <v>21.32</v>
      </c>
      <c r="G78" s="198">
        <v>0</v>
      </c>
      <c r="H78" s="198">
        <v>0</v>
      </c>
      <c r="I78" s="198">
        <v>27.24</v>
      </c>
      <c r="J78" s="198">
        <v>0</v>
      </c>
      <c r="K78" s="198">
        <v>5.57</v>
      </c>
      <c r="L78" s="198">
        <v>190.5</v>
      </c>
      <c r="M78" s="198">
        <v>1.1000000000000001</v>
      </c>
      <c r="N78" s="198">
        <v>1.41</v>
      </c>
      <c r="O78" s="198">
        <v>0</v>
      </c>
      <c r="P78" s="198">
        <v>1.5</v>
      </c>
      <c r="Q78" s="198">
        <v>0.26</v>
      </c>
      <c r="R78" s="198">
        <v>0.51</v>
      </c>
      <c r="S78" s="198">
        <v>0.32</v>
      </c>
      <c r="T78" s="198">
        <v>0</v>
      </c>
      <c r="U78" s="198">
        <v>1</v>
      </c>
      <c r="V78" s="198">
        <v>0.22</v>
      </c>
      <c r="W78" s="198">
        <v>0.56000000000000005</v>
      </c>
      <c r="X78" s="198">
        <v>1.76</v>
      </c>
      <c r="Y78" s="198">
        <v>9.15</v>
      </c>
      <c r="Z78" s="198">
        <v>3.23</v>
      </c>
      <c r="AA78" s="198">
        <v>0.91</v>
      </c>
      <c r="AB78" s="198">
        <v>0</v>
      </c>
      <c r="AC78" s="198">
        <v>9.92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36.630000000000003</v>
      </c>
      <c r="AJ78" s="198">
        <v>0</v>
      </c>
      <c r="AK78" s="198">
        <v>3.72</v>
      </c>
      <c r="AL78" s="198">
        <v>0</v>
      </c>
      <c r="AM78" s="198">
        <v>23.93</v>
      </c>
      <c r="AN78" s="198">
        <v>0</v>
      </c>
      <c r="AO78" s="198">
        <v>180.53</v>
      </c>
      <c r="AP78" s="198">
        <v>0</v>
      </c>
    </row>
    <row r="79" spans="1:42">
      <c r="A79" t="s">
        <v>121</v>
      </c>
      <c r="B79" s="198">
        <v>0</v>
      </c>
      <c r="C79" s="198">
        <v>13.01</v>
      </c>
      <c r="D79" s="198">
        <v>0</v>
      </c>
      <c r="E79" s="198">
        <v>0</v>
      </c>
      <c r="F79" s="198">
        <v>21.32</v>
      </c>
      <c r="G79" s="198">
        <v>0</v>
      </c>
      <c r="H79" s="198">
        <v>0</v>
      </c>
      <c r="I79" s="198">
        <v>27.24</v>
      </c>
      <c r="J79" s="198">
        <v>0</v>
      </c>
      <c r="K79" s="198">
        <v>5.57</v>
      </c>
      <c r="L79" s="198">
        <v>190.5</v>
      </c>
      <c r="M79" s="198">
        <v>1.1000000000000001</v>
      </c>
      <c r="N79" s="198">
        <v>1.41</v>
      </c>
      <c r="O79" s="198">
        <v>0</v>
      </c>
      <c r="P79" s="198">
        <v>1.5</v>
      </c>
      <c r="Q79" s="198">
        <v>0.26</v>
      </c>
      <c r="R79" s="198">
        <v>0.51</v>
      </c>
      <c r="S79" s="198">
        <v>0.32</v>
      </c>
      <c r="T79" s="198">
        <v>0</v>
      </c>
      <c r="U79" s="198">
        <v>1</v>
      </c>
      <c r="V79" s="198">
        <v>0.22</v>
      </c>
      <c r="W79" s="198">
        <v>0.56000000000000005</v>
      </c>
      <c r="X79" s="198">
        <v>1.76</v>
      </c>
      <c r="Y79" s="198">
        <v>9.15</v>
      </c>
      <c r="Z79" s="198">
        <v>3.23</v>
      </c>
      <c r="AA79" s="198">
        <v>0.91</v>
      </c>
      <c r="AB79" s="198">
        <v>0</v>
      </c>
      <c r="AC79" s="198">
        <v>9.92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36.630000000000003</v>
      </c>
      <c r="AJ79" s="198">
        <v>0</v>
      </c>
      <c r="AK79" s="198">
        <v>4.3499999999999996</v>
      </c>
      <c r="AL79" s="198">
        <v>0</v>
      </c>
      <c r="AM79" s="198">
        <v>23.93</v>
      </c>
      <c r="AN79" s="198">
        <v>0</v>
      </c>
      <c r="AO79" s="198">
        <v>180.53</v>
      </c>
      <c r="AP79" s="198">
        <v>0</v>
      </c>
    </row>
    <row r="80" spans="1:42">
      <c r="A80" t="s">
        <v>122</v>
      </c>
      <c r="B80" s="198">
        <v>0</v>
      </c>
      <c r="C80" s="198">
        <v>13.01</v>
      </c>
      <c r="D80" s="198">
        <v>0</v>
      </c>
      <c r="E80" s="198">
        <v>0</v>
      </c>
      <c r="F80" s="198">
        <v>21.32</v>
      </c>
      <c r="G80" s="198">
        <v>0</v>
      </c>
      <c r="H80" s="198">
        <v>0</v>
      </c>
      <c r="I80" s="198">
        <v>27.24</v>
      </c>
      <c r="J80" s="198">
        <v>0</v>
      </c>
      <c r="K80" s="198">
        <v>5.57</v>
      </c>
      <c r="L80" s="198">
        <v>190.5</v>
      </c>
      <c r="M80" s="198">
        <v>1.1000000000000001</v>
      </c>
      <c r="N80" s="198">
        <v>1.41</v>
      </c>
      <c r="O80" s="198">
        <v>0</v>
      </c>
      <c r="P80" s="198">
        <v>1.5</v>
      </c>
      <c r="Q80" s="198">
        <v>0.26</v>
      </c>
      <c r="R80" s="198">
        <v>0.51</v>
      </c>
      <c r="S80" s="198">
        <v>0.32</v>
      </c>
      <c r="T80" s="198">
        <v>0</v>
      </c>
      <c r="U80" s="198">
        <v>1</v>
      </c>
      <c r="V80" s="198">
        <v>0.22</v>
      </c>
      <c r="W80" s="198">
        <v>0.56000000000000005</v>
      </c>
      <c r="X80" s="198">
        <v>1.76</v>
      </c>
      <c r="Y80" s="198">
        <v>9.15</v>
      </c>
      <c r="Z80" s="198">
        <v>3.23</v>
      </c>
      <c r="AA80" s="198">
        <v>0.91</v>
      </c>
      <c r="AB80" s="198">
        <v>0</v>
      </c>
      <c r="AC80" s="198">
        <v>-1.24</v>
      </c>
      <c r="AD80" s="198">
        <v>0</v>
      </c>
      <c r="AE80" s="198">
        <v>0</v>
      </c>
      <c r="AF80" s="198">
        <v>0</v>
      </c>
      <c r="AG80" s="198">
        <v>-0.97</v>
      </c>
      <c r="AH80" s="198">
        <v>0</v>
      </c>
      <c r="AI80" s="198">
        <v>36.630000000000003</v>
      </c>
      <c r="AJ80" s="198">
        <v>0</v>
      </c>
      <c r="AK80" s="198">
        <v>4.3499999999999996</v>
      </c>
      <c r="AL80" s="198">
        <v>0</v>
      </c>
      <c r="AM80" s="198">
        <v>23.93</v>
      </c>
      <c r="AN80" s="198">
        <v>0</v>
      </c>
      <c r="AO80" s="198">
        <v>180.53</v>
      </c>
      <c r="AP80" s="198">
        <v>0</v>
      </c>
    </row>
    <row r="81" spans="1:42">
      <c r="A81" t="s">
        <v>123</v>
      </c>
      <c r="B81" s="198">
        <v>0</v>
      </c>
      <c r="C81" s="198">
        <v>13.01</v>
      </c>
      <c r="D81" s="198">
        <v>0</v>
      </c>
      <c r="E81" s="198">
        <v>0</v>
      </c>
      <c r="F81" s="198">
        <v>21.32</v>
      </c>
      <c r="G81" s="198">
        <v>0</v>
      </c>
      <c r="H81" s="198">
        <v>0</v>
      </c>
      <c r="I81" s="198">
        <v>27.24</v>
      </c>
      <c r="J81" s="198">
        <v>0</v>
      </c>
      <c r="K81" s="198">
        <v>5.57</v>
      </c>
      <c r="L81" s="198">
        <v>190.5</v>
      </c>
      <c r="M81" s="198">
        <v>1.1000000000000001</v>
      </c>
      <c r="N81" s="198">
        <v>1.41</v>
      </c>
      <c r="O81" s="198">
        <v>0</v>
      </c>
      <c r="P81" s="198">
        <v>1.5</v>
      </c>
      <c r="Q81" s="198">
        <v>0.26</v>
      </c>
      <c r="R81" s="198">
        <v>0.51</v>
      </c>
      <c r="S81" s="198">
        <v>0.32</v>
      </c>
      <c r="T81" s="198">
        <v>0</v>
      </c>
      <c r="U81" s="198">
        <v>1</v>
      </c>
      <c r="V81" s="198">
        <v>0.22</v>
      </c>
      <c r="W81" s="198">
        <v>0.56000000000000005</v>
      </c>
      <c r="X81" s="198">
        <v>1.76</v>
      </c>
      <c r="Y81" s="198">
        <v>9.15</v>
      </c>
      <c r="Z81" s="198">
        <v>3.23</v>
      </c>
      <c r="AA81" s="198">
        <v>0.91</v>
      </c>
      <c r="AB81" s="198">
        <v>0</v>
      </c>
      <c r="AC81" s="198">
        <v>9.92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36.630000000000003</v>
      </c>
      <c r="AJ81" s="198">
        <v>0</v>
      </c>
      <c r="AK81" s="198">
        <v>4.3499999999999996</v>
      </c>
      <c r="AL81" s="198">
        <v>0</v>
      </c>
      <c r="AM81" s="198">
        <v>23.93</v>
      </c>
      <c r="AN81" s="198">
        <v>0</v>
      </c>
      <c r="AO81" s="198">
        <v>180.53</v>
      </c>
      <c r="AP81" s="198">
        <v>0</v>
      </c>
    </row>
    <row r="82" spans="1:42">
      <c r="A82" t="s">
        <v>124</v>
      </c>
      <c r="B82" s="198">
        <v>0</v>
      </c>
      <c r="C82" s="198">
        <v>13.01</v>
      </c>
      <c r="D82" s="198">
        <v>0</v>
      </c>
      <c r="E82" s="198">
        <v>0</v>
      </c>
      <c r="F82" s="198">
        <v>21.32</v>
      </c>
      <c r="G82" s="198">
        <v>0</v>
      </c>
      <c r="H82" s="198">
        <v>0</v>
      </c>
      <c r="I82" s="198">
        <v>27.24</v>
      </c>
      <c r="J82" s="198">
        <v>0</v>
      </c>
      <c r="K82" s="198">
        <v>5.57</v>
      </c>
      <c r="L82" s="198">
        <v>190.5</v>
      </c>
      <c r="M82" s="198">
        <v>1.1000000000000001</v>
      </c>
      <c r="N82" s="198">
        <v>1.41</v>
      </c>
      <c r="O82" s="198">
        <v>0</v>
      </c>
      <c r="P82" s="198">
        <v>1.5</v>
      </c>
      <c r="Q82" s="198">
        <v>0.26</v>
      </c>
      <c r="R82" s="198">
        <v>0.51</v>
      </c>
      <c r="S82" s="198">
        <v>0.32</v>
      </c>
      <c r="T82" s="198">
        <v>0</v>
      </c>
      <c r="U82" s="198">
        <v>1</v>
      </c>
      <c r="V82" s="198">
        <v>0.22</v>
      </c>
      <c r="W82" s="198">
        <v>0.56000000000000005</v>
      </c>
      <c r="X82" s="198">
        <v>1.76</v>
      </c>
      <c r="Y82" s="198">
        <v>9.15</v>
      </c>
      <c r="Z82" s="198">
        <v>3.23</v>
      </c>
      <c r="AA82" s="198">
        <v>0.91</v>
      </c>
      <c r="AB82" s="198">
        <v>0</v>
      </c>
      <c r="AC82" s="198">
        <v>9.92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36.630000000000003</v>
      </c>
      <c r="AJ82" s="198">
        <v>0</v>
      </c>
      <c r="AK82" s="198">
        <v>4.3499999999999996</v>
      </c>
      <c r="AL82" s="198">
        <v>0</v>
      </c>
      <c r="AM82" s="198">
        <v>23.93</v>
      </c>
      <c r="AN82" s="198">
        <v>0</v>
      </c>
      <c r="AO82" s="198">
        <v>180.53</v>
      </c>
      <c r="AP82" s="198">
        <v>0</v>
      </c>
    </row>
    <row r="83" spans="1:42">
      <c r="A83" t="s">
        <v>125</v>
      </c>
      <c r="B83" s="198">
        <v>0</v>
      </c>
      <c r="C83" s="198">
        <v>13.01</v>
      </c>
      <c r="D83" s="198">
        <v>0</v>
      </c>
      <c r="E83" s="198">
        <v>0</v>
      </c>
      <c r="F83" s="198">
        <v>21.32</v>
      </c>
      <c r="G83" s="198">
        <v>0</v>
      </c>
      <c r="H83" s="198">
        <v>0</v>
      </c>
      <c r="I83" s="198">
        <v>27.24</v>
      </c>
      <c r="J83" s="198">
        <v>0</v>
      </c>
      <c r="K83" s="198">
        <v>5.57</v>
      </c>
      <c r="L83" s="198">
        <v>190.5</v>
      </c>
      <c r="M83" s="198">
        <v>1.1000000000000001</v>
      </c>
      <c r="N83" s="198">
        <v>1.41</v>
      </c>
      <c r="O83" s="198">
        <v>0</v>
      </c>
      <c r="P83" s="198">
        <v>1.5</v>
      </c>
      <c r="Q83" s="198">
        <v>0</v>
      </c>
      <c r="R83" s="198">
        <v>0.46</v>
      </c>
      <c r="S83" s="198">
        <v>0.32</v>
      </c>
      <c r="T83" s="198">
        <v>0</v>
      </c>
      <c r="U83" s="198">
        <v>1</v>
      </c>
      <c r="V83" s="198">
        <v>0.22</v>
      </c>
      <c r="W83" s="198">
        <v>0.56000000000000005</v>
      </c>
      <c r="X83" s="198">
        <v>1.76</v>
      </c>
      <c r="Y83" s="198">
        <v>9.15</v>
      </c>
      <c r="Z83" s="198">
        <v>3.23</v>
      </c>
      <c r="AA83" s="198">
        <v>0.91</v>
      </c>
      <c r="AB83" s="198">
        <v>0</v>
      </c>
      <c r="AC83" s="198">
        <v>9.92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36.630000000000003</v>
      </c>
      <c r="AJ83" s="198">
        <v>0</v>
      </c>
      <c r="AK83" s="198">
        <v>4.3499999999999996</v>
      </c>
      <c r="AL83" s="198">
        <v>0</v>
      </c>
      <c r="AM83" s="198">
        <v>23.93</v>
      </c>
      <c r="AN83" s="198">
        <v>0</v>
      </c>
      <c r="AO83" s="198">
        <v>180.53</v>
      </c>
      <c r="AP83" s="198">
        <v>0</v>
      </c>
    </row>
    <row r="84" spans="1:42">
      <c r="A84" t="s">
        <v>126</v>
      </c>
      <c r="B84" s="198">
        <v>0</v>
      </c>
      <c r="C84" s="198">
        <v>13.01</v>
      </c>
      <c r="D84" s="198">
        <v>0</v>
      </c>
      <c r="E84" s="198">
        <v>0</v>
      </c>
      <c r="F84" s="198">
        <v>21.32</v>
      </c>
      <c r="G84" s="198">
        <v>0</v>
      </c>
      <c r="H84" s="198">
        <v>0</v>
      </c>
      <c r="I84" s="198">
        <v>27.24</v>
      </c>
      <c r="J84" s="198">
        <v>0</v>
      </c>
      <c r="K84" s="198">
        <v>5.57</v>
      </c>
      <c r="L84" s="198">
        <v>190.5</v>
      </c>
      <c r="M84" s="198">
        <v>1.1000000000000001</v>
      </c>
      <c r="N84" s="198">
        <v>1.41</v>
      </c>
      <c r="O84" s="198">
        <v>0</v>
      </c>
      <c r="P84" s="198">
        <v>1.5</v>
      </c>
      <c r="Q84" s="198">
        <v>0.26</v>
      </c>
      <c r="R84" s="198">
        <v>0.5</v>
      </c>
      <c r="S84" s="198">
        <v>0.32</v>
      </c>
      <c r="T84" s="198">
        <v>0</v>
      </c>
      <c r="U84" s="198">
        <v>1</v>
      </c>
      <c r="V84" s="198">
        <v>0.22</v>
      </c>
      <c r="W84" s="198">
        <v>0.56000000000000005</v>
      </c>
      <c r="X84" s="198">
        <v>1.76</v>
      </c>
      <c r="Y84" s="198">
        <v>9.15</v>
      </c>
      <c r="Z84" s="198">
        <v>3.23</v>
      </c>
      <c r="AA84" s="198">
        <v>0.91</v>
      </c>
      <c r="AB84" s="198">
        <v>0</v>
      </c>
      <c r="AC84" s="198">
        <v>9.92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36.630000000000003</v>
      </c>
      <c r="AJ84" s="198">
        <v>0</v>
      </c>
      <c r="AK84" s="198">
        <v>4.3499999999999996</v>
      </c>
      <c r="AL84" s="198">
        <v>0</v>
      </c>
      <c r="AM84" s="198">
        <v>23.93</v>
      </c>
      <c r="AN84" s="198">
        <v>0</v>
      </c>
      <c r="AO84" s="198">
        <v>180.53</v>
      </c>
      <c r="AP84" s="198">
        <v>0</v>
      </c>
    </row>
    <row r="85" spans="1:42">
      <c r="A85" t="s">
        <v>127</v>
      </c>
      <c r="B85" s="198">
        <v>0</v>
      </c>
      <c r="C85" s="198">
        <v>13.01</v>
      </c>
      <c r="D85" s="198">
        <v>0</v>
      </c>
      <c r="E85" s="198">
        <v>0</v>
      </c>
      <c r="F85" s="198">
        <v>21.32</v>
      </c>
      <c r="G85" s="198">
        <v>0</v>
      </c>
      <c r="H85" s="198">
        <v>0</v>
      </c>
      <c r="I85" s="198">
        <v>27.24</v>
      </c>
      <c r="J85" s="198">
        <v>0</v>
      </c>
      <c r="K85" s="198">
        <v>5.57</v>
      </c>
      <c r="L85" s="198">
        <v>368.5</v>
      </c>
      <c r="M85" s="198">
        <v>1.1000000000000001</v>
      </c>
      <c r="N85" s="198">
        <v>1.41</v>
      </c>
      <c r="O85" s="198">
        <v>0</v>
      </c>
      <c r="P85" s="198">
        <v>1.5</v>
      </c>
      <c r="Q85" s="198">
        <v>0.26</v>
      </c>
      <c r="R85" s="198">
        <v>0.5</v>
      </c>
      <c r="S85" s="198">
        <v>0.32</v>
      </c>
      <c r="T85" s="198">
        <v>0</v>
      </c>
      <c r="U85" s="198">
        <v>1</v>
      </c>
      <c r="V85" s="198">
        <v>0.22</v>
      </c>
      <c r="W85" s="198">
        <v>0.56000000000000005</v>
      </c>
      <c r="X85" s="198">
        <v>1.76</v>
      </c>
      <c r="Y85" s="198">
        <v>9.15</v>
      </c>
      <c r="Z85" s="198">
        <v>3.23</v>
      </c>
      <c r="AA85" s="198">
        <v>0.91</v>
      </c>
      <c r="AB85" s="198">
        <v>0</v>
      </c>
      <c r="AC85" s="198">
        <v>9.92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36.630000000000003</v>
      </c>
      <c r="AJ85" s="198">
        <v>0</v>
      </c>
      <c r="AK85" s="198">
        <v>4.3499999999999996</v>
      </c>
      <c r="AL85" s="198">
        <v>0</v>
      </c>
      <c r="AM85" s="198">
        <v>23.93</v>
      </c>
      <c r="AN85" s="198">
        <v>0</v>
      </c>
      <c r="AO85" s="198">
        <v>180.53</v>
      </c>
      <c r="AP85" s="198">
        <v>0</v>
      </c>
    </row>
    <row r="86" spans="1:42">
      <c r="A86" t="s">
        <v>128</v>
      </c>
      <c r="B86" s="198">
        <v>0</v>
      </c>
      <c r="C86" s="198">
        <v>13.01</v>
      </c>
      <c r="D86" s="198">
        <v>0</v>
      </c>
      <c r="E86" s="198">
        <v>0</v>
      </c>
      <c r="F86" s="198">
        <v>21.32</v>
      </c>
      <c r="G86" s="198">
        <v>0</v>
      </c>
      <c r="H86" s="198">
        <v>0</v>
      </c>
      <c r="I86" s="198">
        <v>27.24</v>
      </c>
      <c r="J86" s="198">
        <v>0</v>
      </c>
      <c r="K86" s="198">
        <v>5.57</v>
      </c>
      <c r="L86" s="198">
        <v>368.5</v>
      </c>
      <c r="M86" s="198">
        <v>1.1000000000000001</v>
      </c>
      <c r="N86" s="198">
        <v>1.41</v>
      </c>
      <c r="O86" s="198">
        <v>0</v>
      </c>
      <c r="P86" s="198">
        <v>1.5</v>
      </c>
      <c r="Q86" s="198">
        <v>5.45</v>
      </c>
      <c r="R86" s="198">
        <v>9.31</v>
      </c>
      <c r="S86" s="198">
        <v>5.33</v>
      </c>
      <c r="T86" s="198">
        <v>0</v>
      </c>
      <c r="U86" s="198">
        <v>1</v>
      </c>
      <c r="V86" s="198">
        <v>0.22</v>
      </c>
      <c r="W86" s="198">
        <v>0.56000000000000005</v>
      </c>
      <c r="X86" s="198">
        <v>1.76</v>
      </c>
      <c r="Y86" s="198">
        <v>9.15</v>
      </c>
      <c r="Z86" s="198">
        <v>3.23</v>
      </c>
      <c r="AA86" s="198">
        <v>0.91</v>
      </c>
      <c r="AB86" s="198">
        <v>0</v>
      </c>
      <c r="AC86" s="198">
        <v>9.92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36.630000000000003</v>
      </c>
      <c r="AJ86" s="198">
        <v>0</v>
      </c>
      <c r="AK86" s="198">
        <v>4.3499999999999996</v>
      </c>
      <c r="AL86" s="198">
        <v>0</v>
      </c>
      <c r="AM86" s="198">
        <v>23.93</v>
      </c>
      <c r="AN86" s="198">
        <v>0</v>
      </c>
      <c r="AO86" s="198">
        <v>180.53</v>
      </c>
      <c r="AP86" s="198">
        <v>0</v>
      </c>
    </row>
    <row r="87" spans="1:42">
      <c r="A87" t="s">
        <v>129</v>
      </c>
      <c r="B87" s="198">
        <v>0</v>
      </c>
      <c r="C87" s="198">
        <v>13.11</v>
      </c>
      <c r="D87" s="198">
        <v>0</v>
      </c>
      <c r="E87" s="198">
        <v>0</v>
      </c>
      <c r="F87" s="198">
        <v>21.32</v>
      </c>
      <c r="G87" s="198">
        <v>0</v>
      </c>
      <c r="H87" s="198">
        <v>0</v>
      </c>
      <c r="I87" s="198">
        <v>27.24</v>
      </c>
      <c r="J87" s="198">
        <v>0</v>
      </c>
      <c r="K87" s="198">
        <v>5.57</v>
      </c>
      <c r="L87" s="198">
        <v>368.5</v>
      </c>
      <c r="M87" s="198">
        <v>1.1000000000000001</v>
      </c>
      <c r="N87" s="198">
        <v>1.41</v>
      </c>
      <c r="O87" s="198">
        <v>0</v>
      </c>
      <c r="P87" s="198">
        <v>1.5</v>
      </c>
      <c r="Q87" s="198">
        <v>0.26</v>
      </c>
      <c r="R87" s="198">
        <v>1</v>
      </c>
      <c r="S87" s="198">
        <v>0.32</v>
      </c>
      <c r="T87" s="198">
        <v>0</v>
      </c>
      <c r="U87" s="198">
        <v>1</v>
      </c>
      <c r="V87" s="198">
        <v>0.22</v>
      </c>
      <c r="W87" s="198">
        <v>0.56000000000000005</v>
      </c>
      <c r="X87" s="198">
        <v>1.76</v>
      </c>
      <c r="Y87" s="198">
        <v>9.15</v>
      </c>
      <c r="Z87" s="198">
        <v>3.23</v>
      </c>
      <c r="AA87" s="198">
        <v>0.91</v>
      </c>
      <c r="AB87" s="198">
        <v>0</v>
      </c>
      <c r="AC87" s="198">
        <v>9.92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36.51</v>
      </c>
      <c r="AJ87" s="198">
        <v>0</v>
      </c>
      <c r="AK87" s="198">
        <v>4.3499999999999996</v>
      </c>
      <c r="AL87" s="198">
        <v>0</v>
      </c>
      <c r="AM87" s="198">
        <v>23.93</v>
      </c>
      <c r="AN87" s="198">
        <v>0</v>
      </c>
      <c r="AO87" s="198">
        <v>180.53</v>
      </c>
      <c r="AP87" s="198">
        <v>0</v>
      </c>
    </row>
    <row r="88" spans="1:42">
      <c r="A88" t="s">
        <v>130</v>
      </c>
      <c r="B88" s="198">
        <v>0</v>
      </c>
      <c r="C88" s="198">
        <v>13.11</v>
      </c>
      <c r="D88" s="198">
        <v>0</v>
      </c>
      <c r="E88" s="198">
        <v>0</v>
      </c>
      <c r="F88" s="198">
        <v>21.32</v>
      </c>
      <c r="G88" s="198">
        <v>0</v>
      </c>
      <c r="H88" s="198">
        <v>0</v>
      </c>
      <c r="I88" s="198">
        <v>27.24</v>
      </c>
      <c r="J88" s="198">
        <v>0</v>
      </c>
      <c r="K88" s="198">
        <v>5.57</v>
      </c>
      <c r="L88" s="198">
        <v>368.5</v>
      </c>
      <c r="M88" s="198">
        <v>1.1000000000000001</v>
      </c>
      <c r="N88" s="198">
        <v>1.41</v>
      </c>
      <c r="O88" s="198">
        <v>0</v>
      </c>
      <c r="P88" s="198">
        <v>1.5</v>
      </c>
      <c r="Q88" s="198">
        <v>0.26</v>
      </c>
      <c r="R88" s="198">
        <v>0.5</v>
      </c>
      <c r="S88" s="198">
        <v>0.32</v>
      </c>
      <c r="T88" s="198">
        <v>0</v>
      </c>
      <c r="U88" s="198">
        <v>1</v>
      </c>
      <c r="V88" s="198">
        <v>0.22</v>
      </c>
      <c r="W88" s="198">
        <v>0.56000000000000005</v>
      </c>
      <c r="X88" s="198">
        <v>1.76</v>
      </c>
      <c r="Y88" s="198">
        <v>9.15</v>
      </c>
      <c r="Z88" s="198">
        <v>3.23</v>
      </c>
      <c r="AA88" s="198">
        <v>0.91</v>
      </c>
      <c r="AB88" s="198">
        <v>0</v>
      </c>
      <c r="AC88" s="198">
        <v>9.92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36.630000000000003</v>
      </c>
      <c r="AJ88" s="198">
        <v>0</v>
      </c>
      <c r="AK88" s="198">
        <v>4.3499999999999996</v>
      </c>
      <c r="AL88" s="198">
        <v>0</v>
      </c>
      <c r="AM88" s="198">
        <v>23.93</v>
      </c>
      <c r="AN88" s="198">
        <v>0</v>
      </c>
      <c r="AO88" s="198">
        <v>180.53</v>
      </c>
      <c r="AP88" s="198">
        <v>0</v>
      </c>
    </row>
    <row r="89" spans="1:42">
      <c r="A89" t="s">
        <v>131</v>
      </c>
      <c r="B89" s="198">
        <v>0</v>
      </c>
      <c r="C89" s="198">
        <v>13.11</v>
      </c>
      <c r="D89" s="198">
        <v>0</v>
      </c>
      <c r="E89" s="198">
        <v>0</v>
      </c>
      <c r="F89" s="198">
        <v>21.32</v>
      </c>
      <c r="G89" s="198">
        <v>0</v>
      </c>
      <c r="H89" s="198">
        <v>0</v>
      </c>
      <c r="I89" s="198">
        <v>27.24</v>
      </c>
      <c r="J89" s="198">
        <v>0</v>
      </c>
      <c r="K89" s="198">
        <v>5.57</v>
      </c>
      <c r="L89" s="198">
        <v>368.5</v>
      </c>
      <c r="M89" s="198">
        <v>1.1000000000000001</v>
      </c>
      <c r="N89" s="198">
        <v>1.41</v>
      </c>
      <c r="O89" s="198">
        <v>0</v>
      </c>
      <c r="P89" s="198">
        <v>1.5</v>
      </c>
      <c r="Q89" s="198">
        <v>0.26</v>
      </c>
      <c r="R89" s="198">
        <v>0.5</v>
      </c>
      <c r="S89" s="198">
        <v>0.32</v>
      </c>
      <c r="T89" s="198">
        <v>0</v>
      </c>
      <c r="U89" s="198">
        <v>1</v>
      </c>
      <c r="V89" s="198">
        <v>0.22</v>
      </c>
      <c r="W89" s="198">
        <v>0.56000000000000005</v>
      </c>
      <c r="X89" s="198">
        <v>1.76</v>
      </c>
      <c r="Y89" s="198">
        <v>9.15</v>
      </c>
      <c r="Z89" s="198">
        <v>3.23</v>
      </c>
      <c r="AA89" s="198">
        <v>0.91</v>
      </c>
      <c r="AB89" s="198">
        <v>0</v>
      </c>
      <c r="AC89" s="198">
        <v>9.92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36.630000000000003</v>
      </c>
      <c r="AJ89" s="198">
        <v>0</v>
      </c>
      <c r="AK89" s="198">
        <v>4.3499999999999996</v>
      </c>
      <c r="AL89" s="198">
        <v>0</v>
      </c>
      <c r="AM89" s="198">
        <v>23.93</v>
      </c>
      <c r="AN89" s="198">
        <v>0</v>
      </c>
      <c r="AO89" s="198">
        <v>180.53</v>
      </c>
      <c r="AP89" s="198">
        <v>0</v>
      </c>
    </row>
    <row r="90" spans="1:42">
      <c r="A90" t="s">
        <v>132</v>
      </c>
      <c r="B90" s="198">
        <v>0</v>
      </c>
      <c r="C90" s="198">
        <v>13.11</v>
      </c>
      <c r="D90" s="198">
        <v>0</v>
      </c>
      <c r="E90" s="198">
        <v>0</v>
      </c>
      <c r="F90" s="198">
        <v>21.32</v>
      </c>
      <c r="G90" s="198">
        <v>0</v>
      </c>
      <c r="H90" s="198">
        <v>0</v>
      </c>
      <c r="I90" s="198">
        <v>27.24</v>
      </c>
      <c r="J90" s="198">
        <v>0</v>
      </c>
      <c r="K90" s="198">
        <v>5.57</v>
      </c>
      <c r="L90" s="198">
        <v>368.5</v>
      </c>
      <c r="M90" s="198">
        <v>1.1000000000000001</v>
      </c>
      <c r="N90" s="198">
        <v>1.41</v>
      </c>
      <c r="O90" s="198">
        <v>0</v>
      </c>
      <c r="P90" s="198">
        <v>1.5</v>
      </c>
      <c r="Q90" s="198">
        <v>0.26</v>
      </c>
      <c r="R90" s="198">
        <v>0.5</v>
      </c>
      <c r="S90" s="198">
        <v>0.32</v>
      </c>
      <c r="T90" s="198">
        <v>0</v>
      </c>
      <c r="U90" s="198">
        <v>1</v>
      </c>
      <c r="V90" s="198">
        <v>0.22</v>
      </c>
      <c r="W90" s="198">
        <v>0.56000000000000005</v>
      </c>
      <c r="X90" s="198">
        <v>1.76</v>
      </c>
      <c r="Y90" s="198">
        <v>9.15</v>
      </c>
      <c r="Z90" s="198">
        <v>3.23</v>
      </c>
      <c r="AA90" s="198">
        <v>0.91</v>
      </c>
      <c r="AB90" s="198">
        <v>0</v>
      </c>
      <c r="AC90" s="198">
        <v>9.92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36.630000000000003</v>
      </c>
      <c r="AJ90" s="198">
        <v>0</v>
      </c>
      <c r="AK90" s="198">
        <v>4.3499999999999996</v>
      </c>
      <c r="AL90" s="198">
        <v>0</v>
      </c>
      <c r="AM90" s="198">
        <v>23.93</v>
      </c>
      <c r="AN90" s="198">
        <v>0</v>
      </c>
      <c r="AO90" s="198">
        <v>180.53</v>
      </c>
      <c r="AP90" s="198">
        <v>0</v>
      </c>
    </row>
    <row r="91" spans="1:42">
      <c r="A91" t="s">
        <v>133</v>
      </c>
      <c r="B91" s="198">
        <v>0</v>
      </c>
      <c r="C91" s="198">
        <v>13.11</v>
      </c>
      <c r="D91" s="198">
        <v>0</v>
      </c>
      <c r="E91" s="198">
        <v>0</v>
      </c>
      <c r="F91" s="198">
        <v>21.32</v>
      </c>
      <c r="G91" s="198">
        <v>0</v>
      </c>
      <c r="H91" s="198">
        <v>0</v>
      </c>
      <c r="I91" s="198">
        <v>27.4</v>
      </c>
      <c r="J91" s="198">
        <v>0</v>
      </c>
      <c r="K91" s="198">
        <v>5.57</v>
      </c>
      <c r="L91" s="198">
        <v>368.5</v>
      </c>
      <c r="M91" s="198">
        <v>1.1000000000000001</v>
      </c>
      <c r="N91" s="198">
        <v>1.41</v>
      </c>
      <c r="O91" s="198">
        <v>0</v>
      </c>
      <c r="P91" s="198">
        <v>1.55</v>
      </c>
      <c r="Q91" s="198">
        <v>6.69</v>
      </c>
      <c r="R91" s="198">
        <v>9.31</v>
      </c>
      <c r="S91" s="198">
        <v>5.33</v>
      </c>
      <c r="T91" s="198">
        <v>0</v>
      </c>
      <c r="U91" s="198">
        <v>1</v>
      </c>
      <c r="V91" s="198">
        <v>0.22</v>
      </c>
      <c r="W91" s="198">
        <v>0.56000000000000005</v>
      </c>
      <c r="X91" s="198">
        <v>1.76</v>
      </c>
      <c r="Y91" s="198">
        <v>9.15</v>
      </c>
      <c r="Z91" s="198">
        <v>3.23</v>
      </c>
      <c r="AA91" s="198">
        <v>0.91</v>
      </c>
      <c r="AB91" s="198">
        <v>0</v>
      </c>
      <c r="AC91" s="198">
        <v>9.92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37.590000000000003</v>
      </c>
      <c r="AJ91" s="198">
        <v>0</v>
      </c>
      <c r="AK91" s="198">
        <v>4.3499999999999996</v>
      </c>
      <c r="AL91" s="198">
        <v>0</v>
      </c>
      <c r="AM91" s="198">
        <v>23.93</v>
      </c>
      <c r="AN91" s="198">
        <v>0</v>
      </c>
      <c r="AO91" s="198">
        <v>180.53</v>
      </c>
      <c r="AP91" s="198">
        <v>0</v>
      </c>
    </row>
    <row r="92" spans="1:42">
      <c r="A92" t="s">
        <v>134</v>
      </c>
      <c r="B92" s="198">
        <v>0</v>
      </c>
      <c r="C92" s="198">
        <v>13.11</v>
      </c>
      <c r="D92" s="198">
        <v>0</v>
      </c>
      <c r="E92" s="198">
        <v>0</v>
      </c>
      <c r="F92" s="198">
        <v>21.32</v>
      </c>
      <c r="G92" s="198">
        <v>0</v>
      </c>
      <c r="H92" s="198">
        <v>0</v>
      </c>
      <c r="I92" s="198">
        <v>27.4</v>
      </c>
      <c r="J92" s="198">
        <v>0</v>
      </c>
      <c r="K92" s="198">
        <v>0.37</v>
      </c>
      <c r="L92" s="198">
        <v>348.5</v>
      </c>
      <c r="M92" s="198">
        <v>1.1000000000000001</v>
      </c>
      <c r="N92" s="198">
        <v>1.41</v>
      </c>
      <c r="O92" s="198">
        <v>0</v>
      </c>
      <c r="P92" s="198">
        <v>1.57</v>
      </c>
      <c r="Q92" s="198">
        <v>0.26</v>
      </c>
      <c r="R92" s="198">
        <v>0.5</v>
      </c>
      <c r="S92" s="198">
        <v>0.32</v>
      </c>
      <c r="T92" s="198">
        <v>0</v>
      </c>
      <c r="U92" s="198">
        <v>1</v>
      </c>
      <c r="V92" s="198">
        <v>0.22</v>
      </c>
      <c r="W92" s="198">
        <v>0.56000000000000005</v>
      </c>
      <c r="X92" s="198">
        <v>1.76</v>
      </c>
      <c r="Y92" s="198">
        <v>9.15</v>
      </c>
      <c r="Z92" s="198">
        <v>3.23</v>
      </c>
      <c r="AA92" s="198">
        <v>0.91</v>
      </c>
      <c r="AB92" s="198">
        <v>0</v>
      </c>
      <c r="AC92" s="198">
        <v>9.92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37.590000000000003</v>
      </c>
      <c r="AJ92" s="198">
        <v>0</v>
      </c>
      <c r="AK92" s="198">
        <v>4.1399999999999997</v>
      </c>
      <c r="AL92" s="198">
        <v>0</v>
      </c>
      <c r="AM92" s="198">
        <v>23.93</v>
      </c>
      <c r="AN92" s="198">
        <v>0</v>
      </c>
      <c r="AO92" s="198">
        <v>180.53</v>
      </c>
      <c r="AP92" s="198">
        <v>0</v>
      </c>
    </row>
    <row r="93" spans="1:42">
      <c r="A93" t="s">
        <v>135</v>
      </c>
      <c r="B93" s="198">
        <v>0</v>
      </c>
      <c r="C93" s="198">
        <v>13.11</v>
      </c>
      <c r="D93" s="198">
        <v>0</v>
      </c>
      <c r="E93" s="198">
        <v>0</v>
      </c>
      <c r="F93" s="198">
        <v>21.32</v>
      </c>
      <c r="G93" s="198">
        <v>0</v>
      </c>
      <c r="H93" s="198">
        <v>0</v>
      </c>
      <c r="I93" s="198">
        <v>27.4</v>
      </c>
      <c r="J93" s="198">
        <v>0</v>
      </c>
      <c r="K93" s="198">
        <v>5.57</v>
      </c>
      <c r="L93" s="198">
        <v>368.5</v>
      </c>
      <c r="M93" s="198">
        <v>1.1000000000000001</v>
      </c>
      <c r="N93" s="198">
        <v>1.41</v>
      </c>
      <c r="O93" s="198">
        <v>0</v>
      </c>
      <c r="P93" s="198">
        <v>1.61</v>
      </c>
      <c r="Q93" s="198">
        <v>6.69</v>
      </c>
      <c r="R93" s="198">
        <v>13.01</v>
      </c>
      <c r="S93" s="198">
        <v>8.1</v>
      </c>
      <c r="T93" s="198">
        <v>0</v>
      </c>
      <c r="U93" s="198">
        <v>1</v>
      </c>
      <c r="V93" s="198">
        <v>5.57</v>
      </c>
      <c r="W93" s="198">
        <v>9.43</v>
      </c>
      <c r="X93" s="198">
        <v>26.04</v>
      </c>
      <c r="Y93" s="198">
        <v>9.15</v>
      </c>
      <c r="Z93" s="198">
        <v>44.58</v>
      </c>
      <c r="AA93" s="198">
        <v>15.63</v>
      </c>
      <c r="AB93" s="198">
        <v>0</v>
      </c>
      <c r="AC93" s="198">
        <v>9.92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37.020000000000003</v>
      </c>
      <c r="AJ93" s="198">
        <v>0</v>
      </c>
      <c r="AK93" s="198">
        <v>3.93</v>
      </c>
      <c r="AL93" s="198">
        <v>0</v>
      </c>
      <c r="AM93" s="198">
        <v>23.93</v>
      </c>
      <c r="AN93" s="198">
        <v>0</v>
      </c>
      <c r="AO93" s="198">
        <v>180.53</v>
      </c>
      <c r="AP93" s="198">
        <v>0</v>
      </c>
    </row>
    <row r="94" spans="1:42">
      <c r="A94" t="s">
        <v>136</v>
      </c>
      <c r="B94" s="198">
        <v>0</v>
      </c>
      <c r="C94" s="198">
        <v>13.11</v>
      </c>
      <c r="D94" s="198">
        <v>0</v>
      </c>
      <c r="E94" s="198">
        <v>0</v>
      </c>
      <c r="F94" s="198">
        <v>21.32</v>
      </c>
      <c r="G94" s="198">
        <v>0</v>
      </c>
      <c r="H94" s="198">
        <v>0</v>
      </c>
      <c r="I94" s="198">
        <v>27.4</v>
      </c>
      <c r="J94" s="198">
        <v>0</v>
      </c>
      <c r="K94" s="198">
        <v>5.57</v>
      </c>
      <c r="L94" s="198">
        <v>368.5</v>
      </c>
      <c r="M94" s="198">
        <v>1.1000000000000001</v>
      </c>
      <c r="N94" s="198">
        <v>1.41</v>
      </c>
      <c r="O94" s="198">
        <v>0</v>
      </c>
      <c r="P94" s="198">
        <v>1.63</v>
      </c>
      <c r="Q94" s="198">
        <v>6.69</v>
      </c>
      <c r="R94" s="198">
        <v>13.01</v>
      </c>
      <c r="S94" s="198">
        <v>8.1</v>
      </c>
      <c r="T94" s="198">
        <v>0</v>
      </c>
      <c r="U94" s="198">
        <v>1</v>
      </c>
      <c r="V94" s="198">
        <v>5.57</v>
      </c>
      <c r="W94" s="198">
        <v>9.43</v>
      </c>
      <c r="X94" s="198">
        <v>26.04</v>
      </c>
      <c r="Y94" s="198">
        <v>9.15</v>
      </c>
      <c r="Z94" s="198">
        <v>44.58</v>
      </c>
      <c r="AA94" s="198">
        <v>15.63</v>
      </c>
      <c r="AB94" s="198">
        <v>0</v>
      </c>
      <c r="AC94" s="198">
        <v>9.92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37.590000000000003</v>
      </c>
      <c r="AJ94" s="198">
        <v>0</v>
      </c>
      <c r="AK94" s="198">
        <v>19.600000000000001</v>
      </c>
      <c r="AL94" s="198">
        <v>0</v>
      </c>
      <c r="AM94" s="198">
        <v>23.93</v>
      </c>
      <c r="AN94" s="198">
        <v>0</v>
      </c>
      <c r="AO94" s="198">
        <v>180.53</v>
      </c>
      <c r="AP94" s="198">
        <v>0</v>
      </c>
    </row>
    <row r="95" spans="1:42">
      <c r="A95" t="s">
        <v>137</v>
      </c>
      <c r="B95" s="198">
        <v>0</v>
      </c>
      <c r="C95" s="198">
        <v>13.11</v>
      </c>
      <c r="D95" s="198">
        <v>0</v>
      </c>
      <c r="E95" s="198">
        <v>0</v>
      </c>
      <c r="F95" s="198">
        <v>21.32</v>
      </c>
      <c r="G95" s="198">
        <v>0</v>
      </c>
      <c r="H95" s="198">
        <v>0</v>
      </c>
      <c r="I95" s="198">
        <v>27.4</v>
      </c>
      <c r="J95" s="198">
        <v>0</v>
      </c>
      <c r="K95" s="198">
        <v>5.57</v>
      </c>
      <c r="L95" s="198">
        <v>368.5</v>
      </c>
      <c r="M95" s="198">
        <v>1.1000000000000001</v>
      </c>
      <c r="N95" s="198">
        <v>1.41</v>
      </c>
      <c r="O95" s="198">
        <v>0</v>
      </c>
      <c r="P95" s="198">
        <v>24.37</v>
      </c>
      <c r="Q95" s="198">
        <v>6.69</v>
      </c>
      <c r="R95" s="198">
        <v>6.74</v>
      </c>
      <c r="S95" s="198">
        <v>8.1</v>
      </c>
      <c r="T95" s="198">
        <v>0</v>
      </c>
      <c r="U95" s="198">
        <v>1</v>
      </c>
      <c r="V95" s="198">
        <v>5.57</v>
      </c>
      <c r="W95" s="198">
        <v>9.44</v>
      </c>
      <c r="X95" s="198">
        <v>26.04</v>
      </c>
      <c r="Y95" s="198">
        <v>9.15</v>
      </c>
      <c r="Z95" s="198">
        <v>44.58</v>
      </c>
      <c r="AA95" s="198">
        <v>15.63</v>
      </c>
      <c r="AB95" s="198">
        <v>0</v>
      </c>
      <c r="AC95" s="198">
        <v>9.92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37.590000000000003</v>
      </c>
      <c r="AJ95" s="198">
        <v>0</v>
      </c>
      <c r="AK95" s="198">
        <v>19.600000000000001</v>
      </c>
      <c r="AL95" s="198">
        <v>0</v>
      </c>
      <c r="AM95" s="198">
        <v>23.93</v>
      </c>
      <c r="AN95" s="198">
        <v>0</v>
      </c>
      <c r="AO95" s="198">
        <v>180.53</v>
      </c>
      <c r="AP95" s="198">
        <v>0</v>
      </c>
    </row>
    <row r="96" spans="1:42">
      <c r="A96" t="s">
        <v>138</v>
      </c>
      <c r="B96" s="198">
        <v>0</v>
      </c>
      <c r="C96" s="198">
        <v>13.11</v>
      </c>
      <c r="D96" s="198">
        <v>0</v>
      </c>
      <c r="E96" s="198">
        <v>0</v>
      </c>
      <c r="F96" s="198">
        <v>21.32</v>
      </c>
      <c r="G96" s="198">
        <v>0</v>
      </c>
      <c r="H96" s="198">
        <v>0</v>
      </c>
      <c r="I96" s="198">
        <v>27.4</v>
      </c>
      <c r="J96" s="198">
        <v>0</v>
      </c>
      <c r="K96" s="198">
        <v>4.6900000000000004</v>
      </c>
      <c r="L96" s="198">
        <v>368.5</v>
      </c>
      <c r="M96" s="198">
        <v>1.1000000000000001</v>
      </c>
      <c r="N96" s="198">
        <v>1.41</v>
      </c>
      <c r="O96" s="198">
        <v>0</v>
      </c>
      <c r="P96" s="198">
        <v>25.01</v>
      </c>
      <c r="Q96" s="198">
        <v>6.69</v>
      </c>
      <c r="R96" s="198">
        <v>6.74</v>
      </c>
      <c r="S96" s="198">
        <v>4.7300000000000004</v>
      </c>
      <c r="T96" s="198">
        <v>0</v>
      </c>
      <c r="U96" s="198">
        <v>1</v>
      </c>
      <c r="V96" s="198">
        <v>5.57</v>
      </c>
      <c r="W96" s="198">
        <v>9.44</v>
      </c>
      <c r="X96" s="198">
        <v>26.04</v>
      </c>
      <c r="Y96" s="198">
        <v>9.15</v>
      </c>
      <c r="Z96" s="198">
        <v>44.58</v>
      </c>
      <c r="AA96" s="198">
        <v>15.63</v>
      </c>
      <c r="AB96" s="198">
        <v>0</v>
      </c>
      <c r="AC96" s="198">
        <v>9.92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37.590000000000003</v>
      </c>
      <c r="AJ96" s="198">
        <v>0</v>
      </c>
      <c r="AK96" s="198">
        <v>19.600000000000001</v>
      </c>
      <c r="AL96" s="198">
        <v>0</v>
      </c>
      <c r="AM96" s="198">
        <v>23.93</v>
      </c>
      <c r="AN96" s="198">
        <v>0</v>
      </c>
      <c r="AO96" s="198">
        <v>180.53</v>
      </c>
      <c r="AP96" s="198">
        <v>0</v>
      </c>
    </row>
    <row r="97" spans="1:42">
      <c r="A97" t="s">
        <v>139</v>
      </c>
      <c r="B97" s="198">
        <v>0</v>
      </c>
      <c r="C97" s="198">
        <v>13.11</v>
      </c>
      <c r="D97" s="198">
        <v>0</v>
      </c>
      <c r="E97" s="198">
        <v>0</v>
      </c>
      <c r="F97" s="198">
        <v>21.32</v>
      </c>
      <c r="G97" s="198">
        <v>0</v>
      </c>
      <c r="H97" s="198">
        <v>0</v>
      </c>
      <c r="I97" s="198">
        <v>27.4</v>
      </c>
      <c r="J97" s="198">
        <v>0</v>
      </c>
      <c r="K97" s="198">
        <v>4.6900000000000004</v>
      </c>
      <c r="L97" s="198">
        <v>368.5</v>
      </c>
      <c r="M97" s="198">
        <v>1.1000000000000001</v>
      </c>
      <c r="N97" s="198">
        <v>1.41</v>
      </c>
      <c r="O97" s="198">
        <v>0</v>
      </c>
      <c r="P97" s="198">
        <v>25.01</v>
      </c>
      <c r="Q97" s="198">
        <v>6.69</v>
      </c>
      <c r="R97" s="198">
        <v>6.74</v>
      </c>
      <c r="S97" s="198">
        <v>4.7300000000000004</v>
      </c>
      <c r="T97" s="198">
        <v>0</v>
      </c>
      <c r="U97" s="198">
        <v>1</v>
      </c>
      <c r="V97" s="198">
        <v>5.57</v>
      </c>
      <c r="W97" s="198">
        <v>9.44</v>
      </c>
      <c r="X97" s="198">
        <v>26.04</v>
      </c>
      <c r="Y97" s="198">
        <v>9.15</v>
      </c>
      <c r="Z97" s="198">
        <v>44.58</v>
      </c>
      <c r="AA97" s="198">
        <v>15.63</v>
      </c>
      <c r="AB97" s="198">
        <v>0</v>
      </c>
      <c r="AC97" s="198">
        <v>9.92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37.590000000000003</v>
      </c>
      <c r="AJ97" s="198">
        <v>0</v>
      </c>
      <c r="AK97" s="198">
        <v>19.600000000000001</v>
      </c>
      <c r="AL97" s="198">
        <v>0</v>
      </c>
      <c r="AM97" s="198">
        <v>23.93</v>
      </c>
      <c r="AN97" s="198">
        <v>0</v>
      </c>
      <c r="AO97" s="198">
        <v>180.53</v>
      </c>
      <c r="AP97" s="198">
        <v>0</v>
      </c>
    </row>
    <row r="98" spans="1:42">
      <c r="A98" t="s">
        <v>140</v>
      </c>
      <c r="B98" s="198">
        <v>0</v>
      </c>
      <c r="C98" s="198">
        <v>13.11</v>
      </c>
      <c r="D98" s="198">
        <v>0</v>
      </c>
      <c r="E98" s="198">
        <v>0</v>
      </c>
      <c r="F98" s="198">
        <v>21.32</v>
      </c>
      <c r="G98" s="198">
        <v>0</v>
      </c>
      <c r="H98" s="198">
        <v>0</v>
      </c>
      <c r="I98" s="198">
        <v>27.4</v>
      </c>
      <c r="J98" s="198">
        <v>0</v>
      </c>
      <c r="K98" s="198">
        <v>4.6900000000000004</v>
      </c>
      <c r="L98" s="198">
        <v>368.5</v>
      </c>
      <c r="M98" s="198">
        <v>1.1000000000000001</v>
      </c>
      <c r="N98" s="198">
        <v>1.41</v>
      </c>
      <c r="O98" s="198">
        <v>0</v>
      </c>
      <c r="P98" s="198">
        <v>25.01</v>
      </c>
      <c r="Q98" s="198">
        <v>6.85</v>
      </c>
      <c r="R98" s="198">
        <v>6.74</v>
      </c>
      <c r="S98" s="198">
        <v>4.7300000000000004</v>
      </c>
      <c r="T98" s="198">
        <v>0</v>
      </c>
      <c r="U98" s="198">
        <v>1</v>
      </c>
      <c r="V98" s="198">
        <v>5.57</v>
      </c>
      <c r="W98" s="198">
        <v>9.44</v>
      </c>
      <c r="X98" s="198">
        <v>26.04</v>
      </c>
      <c r="Y98" s="198">
        <v>9.15</v>
      </c>
      <c r="Z98" s="198">
        <v>44.58</v>
      </c>
      <c r="AA98" s="198">
        <v>15.63</v>
      </c>
      <c r="AB98" s="198">
        <v>0</v>
      </c>
      <c r="AC98" s="198">
        <v>9.92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37.590000000000003</v>
      </c>
      <c r="AJ98" s="198">
        <v>0</v>
      </c>
      <c r="AK98" s="198">
        <v>19.600000000000001</v>
      </c>
      <c r="AL98" s="198">
        <v>0</v>
      </c>
      <c r="AM98" s="198">
        <v>23.93</v>
      </c>
      <c r="AN98" s="198">
        <v>0</v>
      </c>
      <c r="AO98" s="198">
        <v>180.53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0.31289749999999961</v>
      </c>
      <c r="D99">
        <f t="shared" si="0"/>
        <v>0</v>
      </c>
      <c r="E99">
        <f t="shared" si="0"/>
        <v>0</v>
      </c>
      <c r="F99">
        <f t="shared" si="0"/>
        <v>0.51119999999999988</v>
      </c>
      <c r="G99">
        <f t="shared" si="0"/>
        <v>0</v>
      </c>
      <c r="H99">
        <f t="shared" si="0"/>
        <v>0</v>
      </c>
      <c r="I99">
        <f t="shared" si="0"/>
        <v>0.65619999999999934</v>
      </c>
      <c r="J99">
        <f t="shared" si="0"/>
        <v>0</v>
      </c>
      <c r="K99">
        <f t="shared" si="0"/>
        <v>9.127749999999997E-2</v>
      </c>
      <c r="L99">
        <f t="shared" si="0"/>
        <v>7.4714999999999998</v>
      </c>
      <c r="M99">
        <f t="shared" si="0"/>
        <v>2.6399999999999958E-2</v>
      </c>
      <c r="N99">
        <f t="shared" si="0"/>
        <v>3.4044999999999936E-2</v>
      </c>
      <c r="O99">
        <f t="shared" si="0"/>
        <v>0</v>
      </c>
      <c r="P99">
        <f t="shared" si="0"/>
        <v>0.21304250000000011</v>
      </c>
      <c r="Q99">
        <f t="shared" si="0"/>
        <v>8.9007499999999906E-2</v>
      </c>
      <c r="R99">
        <f t="shared" si="0"/>
        <v>0.10134999999999995</v>
      </c>
      <c r="S99">
        <f t="shared" si="0"/>
        <v>6.5919999999999951E-2</v>
      </c>
      <c r="T99">
        <f t="shared" si="0"/>
        <v>0</v>
      </c>
      <c r="U99">
        <f t="shared" si="0"/>
        <v>2.1639999999999986E-2</v>
      </c>
      <c r="V99">
        <f t="shared" si="0"/>
        <v>6.8447499999999939E-2</v>
      </c>
      <c r="W99">
        <f t="shared" si="0"/>
        <v>0.11921750000000005</v>
      </c>
      <c r="X99">
        <f t="shared" si="0"/>
        <v>0.27975999999999984</v>
      </c>
      <c r="Y99">
        <f t="shared" si="0"/>
        <v>0.21959999999999966</v>
      </c>
      <c r="Z99">
        <f t="shared" si="0"/>
        <v>0.50372749999999999</v>
      </c>
      <c r="AA99">
        <f t="shared" si="0"/>
        <v>0.18575749999999999</v>
      </c>
      <c r="AB99">
        <f t="shared" si="0"/>
        <v>0</v>
      </c>
      <c r="AC99">
        <f t="shared" si="0"/>
        <v>0.23528999999999961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-2.4249999999999999E-4</v>
      </c>
      <c r="AH99">
        <f t="shared" si="0"/>
        <v>2.8925000000000001E-3</v>
      </c>
      <c r="AI99">
        <f t="shared" si="0"/>
        <v>0.88713000000000097</v>
      </c>
      <c r="AJ99">
        <f t="shared" si="0"/>
        <v>0</v>
      </c>
      <c r="AK99">
        <f t="shared" si="0"/>
        <v>0.20166000000000023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-71</v>
      </c>
      <c r="G34" s="124">
        <v>-71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71</v>
      </c>
      <c r="AF34" s="124">
        <v>0</v>
      </c>
      <c r="AG34" s="124">
        <v>0</v>
      </c>
      <c r="AH34" s="124">
        <v>0</v>
      </c>
      <c r="AI34" s="124">
        <v>71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71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-71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710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710</v>
      </c>
      <c r="DF34" s="123">
        <f t="shared" si="31"/>
        <v>71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-71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-86</v>
      </c>
      <c r="G35" s="124">
        <v>-86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86</v>
      </c>
      <c r="AF35" s="124">
        <v>0</v>
      </c>
      <c r="AG35" s="124">
        <v>0</v>
      </c>
      <c r="AH35" s="124">
        <v>0</v>
      </c>
      <c r="AI35" s="124">
        <v>86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86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-86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860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860</v>
      </c>
      <c r="DF35" s="123">
        <f t="shared" si="31"/>
        <v>86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-86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-117</v>
      </c>
      <c r="G36" s="124">
        <v>-117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117</v>
      </c>
      <c r="AF36" s="124">
        <v>0</v>
      </c>
      <c r="AG36" s="124">
        <v>0</v>
      </c>
      <c r="AH36" s="124">
        <v>0</v>
      </c>
      <c r="AI36" s="124">
        <v>117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117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-117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1170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1170</v>
      </c>
      <c r="DF36" s="123">
        <f t="shared" si="31"/>
        <v>117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-117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-225</v>
      </c>
      <c r="G37" s="124">
        <v>-225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225</v>
      </c>
      <c r="AF37" s="124">
        <v>0</v>
      </c>
      <c r="AG37" s="124">
        <v>0</v>
      </c>
      <c r="AH37" s="124">
        <v>0</v>
      </c>
      <c r="AI37" s="124">
        <v>225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225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-225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2250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2250</v>
      </c>
      <c r="DF37" s="123">
        <f t="shared" si="31"/>
        <v>225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-225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-182.63200000000001</v>
      </c>
      <c r="G38" s="124">
        <v>-182.63200000000001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182.63200000000001</v>
      </c>
      <c r="AF38" s="124">
        <v>0</v>
      </c>
      <c r="AG38" s="124">
        <v>0</v>
      </c>
      <c r="AH38" s="124">
        <v>0</v>
      </c>
      <c r="AI38" s="124">
        <v>182.63200000000001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182.63200000000001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-182.63200000000001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1826.3200000000002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1826.3200000000002</v>
      </c>
      <c r="DF38" s="123">
        <f t="shared" si="31"/>
        <v>182.63200000000001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-182.63200000000001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-132.541</v>
      </c>
      <c r="G39" s="124">
        <v>-132.541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132.541</v>
      </c>
      <c r="AF39" s="124">
        <v>0</v>
      </c>
      <c r="AG39" s="124">
        <v>0</v>
      </c>
      <c r="AH39" s="124">
        <v>0</v>
      </c>
      <c r="AI39" s="124">
        <v>132.541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132.541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-132.541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1325.4099999999999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1325.4099999999999</v>
      </c>
      <c r="DF39" s="123">
        <f t="shared" si="31"/>
        <v>132.541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-132.541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-86.05</v>
      </c>
      <c r="G40" s="124">
        <v>-86.05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86.05</v>
      </c>
      <c r="AF40" s="124">
        <v>0</v>
      </c>
      <c r="AG40" s="124">
        <v>0</v>
      </c>
      <c r="AH40" s="124">
        <v>0</v>
      </c>
      <c r="AI40" s="124">
        <v>86.05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86.05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-86.05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860.5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860.5</v>
      </c>
      <c r="DF40" s="123">
        <f t="shared" si="31"/>
        <v>86.05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-86.05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-60.039000000000001</v>
      </c>
      <c r="G41" s="124">
        <v>-60.039000000000001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60.039000000000001</v>
      </c>
      <c r="AF41" s="124">
        <v>0</v>
      </c>
      <c r="AG41" s="124">
        <v>0</v>
      </c>
      <c r="AH41" s="124">
        <v>0</v>
      </c>
      <c r="AI41" s="124">
        <v>60.039000000000001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60.039000000000001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-60.039000000000001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600.39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600.39</v>
      </c>
      <c r="DF41" s="123">
        <f t="shared" si="31"/>
        <v>60.039000000000001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-60.039000000000001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-32.262</v>
      </c>
      <c r="G42" s="124">
        <v>-32.262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32.262</v>
      </c>
      <c r="AF42" s="124">
        <v>0</v>
      </c>
      <c r="AG42" s="124">
        <v>0</v>
      </c>
      <c r="AH42" s="124">
        <v>0</v>
      </c>
      <c r="AI42" s="124">
        <v>32.262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32.262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-32.262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322.62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322.62</v>
      </c>
      <c r="DF42" s="123">
        <f t="shared" si="31"/>
        <v>32.262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-32.262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-84</v>
      </c>
      <c r="G71" s="124">
        <v>-84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84</v>
      </c>
      <c r="AF71" s="124">
        <v>0</v>
      </c>
      <c r="AG71" s="124">
        <v>0</v>
      </c>
      <c r="AH71" s="124">
        <v>0</v>
      </c>
      <c r="AI71" s="124">
        <v>84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84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-84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840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840</v>
      </c>
      <c r="DF71" s="123">
        <f t="shared" si="59"/>
        <v>84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-84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-5</v>
      </c>
      <c r="D72" s="124">
        <v>0</v>
      </c>
      <c r="E72" s="124">
        <v>0</v>
      </c>
      <c r="F72" s="124">
        <v>-107</v>
      </c>
      <c r="G72" s="124">
        <v>-112</v>
      </c>
      <c r="H72" s="118"/>
      <c r="I72" s="33">
        <v>70</v>
      </c>
      <c r="J72" s="124">
        <v>5</v>
      </c>
      <c r="K72" s="124">
        <v>0</v>
      </c>
      <c r="L72" s="124">
        <v>0</v>
      </c>
      <c r="M72" s="124">
        <v>0</v>
      </c>
      <c r="N72" s="124">
        <v>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107</v>
      </c>
      <c r="AF72" s="124">
        <v>0</v>
      </c>
      <c r="AG72" s="124">
        <v>0</v>
      </c>
      <c r="AH72" s="124">
        <v>0</v>
      </c>
      <c r="AI72" s="124">
        <v>107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5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-5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107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-107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50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50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1070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1070</v>
      </c>
      <c r="DF72" s="123">
        <f t="shared" si="59"/>
        <v>112</v>
      </c>
      <c r="DG72" s="123">
        <f t="shared" si="60"/>
        <v>-5</v>
      </c>
      <c r="DH72" s="123">
        <f t="shared" si="61"/>
        <v>0</v>
      </c>
      <c r="DI72" s="123">
        <f t="shared" si="62"/>
        <v>0</v>
      </c>
      <c r="DJ72" s="123">
        <f t="shared" si="63"/>
        <v>-107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-25</v>
      </c>
      <c r="D73" s="124">
        <v>0</v>
      </c>
      <c r="E73" s="124">
        <v>0</v>
      </c>
      <c r="F73" s="124">
        <v>-83</v>
      </c>
      <c r="G73" s="124">
        <v>-108</v>
      </c>
      <c r="H73" s="118"/>
      <c r="I73" s="33">
        <v>71</v>
      </c>
      <c r="J73" s="124">
        <v>25</v>
      </c>
      <c r="K73" s="124">
        <v>0</v>
      </c>
      <c r="L73" s="124">
        <v>0</v>
      </c>
      <c r="M73" s="124">
        <v>0</v>
      </c>
      <c r="N73" s="124">
        <v>25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83</v>
      </c>
      <c r="AF73" s="124">
        <v>0</v>
      </c>
      <c r="AG73" s="124">
        <v>0</v>
      </c>
      <c r="AH73" s="124">
        <v>0</v>
      </c>
      <c r="AI73" s="124">
        <v>83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25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-25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83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-83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250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250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830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830</v>
      </c>
      <c r="DF73" s="123">
        <f t="shared" si="59"/>
        <v>108</v>
      </c>
      <c r="DG73" s="123">
        <f t="shared" si="60"/>
        <v>-25</v>
      </c>
      <c r="DH73" s="123">
        <f t="shared" si="61"/>
        <v>0</v>
      </c>
      <c r="DI73" s="123">
        <f t="shared" si="62"/>
        <v>0</v>
      </c>
      <c r="DJ73" s="123">
        <f t="shared" si="63"/>
        <v>-83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-174</v>
      </c>
      <c r="G74" s="124">
        <v>-174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174</v>
      </c>
      <c r="AF74" s="124">
        <v>0</v>
      </c>
      <c r="AG74" s="124">
        <v>0</v>
      </c>
      <c r="AH74" s="124">
        <v>0</v>
      </c>
      <c r="AI74" s="124">
        <v>174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174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-174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1740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1740</v>
      </c>
      <c r="DF74" s="123">
        <f t="shared" si="59"/>
        <v>174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-174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-28</v>
      </c>
      <c r="G76" s="124">
        <v>-28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28</v>
      </c>
      <c r="AF76" s="124">
        <v>0</v>
      </c>
      <c r="AG76" s="124">
        <v>0</v>
      </c>
      <c r="AH76" s="124">
        <v>0</v>
      </c>
      <c r="AI76" s="124">
        <v>28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28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-28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280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280</v>
      </c>
      <c r="DF76" s="123">
        <f t="shared" si="59"/>
        <v>28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-28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-32</v>
      </c>
      <c r="G77" s="124">
        <v>-32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32</v>
      </c>
      <c r="AF77" s="124">
        <v>0</v>
      </c>
      <c r="AG77" s="124">
        <v>0</v>
      </c>
      <c r="AH77" s="124">
        <v>0</v>
      </c>
      <c r="AI77" s="124">
        <v>32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32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-32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320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320</v>
      </c>
      <c r="DF77" s="123">
        <f t="shared" si="59"/>
        <v>32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-32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-43</v>
      </c>
      <c r="G78" s="124">
        <v>-43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43</v>
      </c>
      <c r="AF78" s="124">
        <v>0</v>
      </c>
      <c r="AG78" s="124">
        <v>0</v>
      </c>
      <c r="AH78" s="124">
        <v>0</v>
      </c>
      <c r="AI78" s="124">
        <v>43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43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-43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430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430</v>
      </c>
      <c r="DF78" s="123">
        <f t="shared" si="59"/>
        <v>43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-43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-63</v>
      </c>
      <c r="G79" s="124">
        <v>-63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63</v>
      </c>
      <c r="AF79" s="124">
        <v>0</v>
      </c>
      <c r="AG79" s="124">
        <v>0</v>
      </c>
      <c r="AH79" s="124">
        <v>0</v>
      </c>
      <c r="AI79" s="124">
        <v>63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63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-63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630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630</v>
      </c>
      <c r="DF79" s="123">
        <f t="shared" si="59"/>
        <v>63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-63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-90</v>
      </c>
      <c r="G80" s="124">
        <v>-90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90</v>
      </c>
      <c r="AF80" s="124">
        <v>0</v>
      </c>
      <c r="AG80" s="124">
        <v>0</v>
      </c>
      <c r="AH80" s="124">
        <v>0</v>
      </c>
      <c r="AI80" s="124">
        <v>90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90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-90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900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900</v>
      </c>
      <c r="DF80" s="123">
        <f t="shared" si="59"/>
        <v>90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-90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-112</v>
      </c>
      <c r="G81" s="124">
        <v>-112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112</v>
      </c>
      <c r="AF81" s="124">
        <v>0</v>
      </c>
      <c r="AG81" s="124">
        <v>0</v>
      </c>
      <c r="AH81" s="124">
        <v>0</v>
      </c>
      <c r="AI81" s="124">
        <v>112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112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-112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1120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1120</v>
      </c>
      <c r="DF81" s="123">
        <f t="shared" si="59"/>
        <v>112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-112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-120</v>
      </c>
      <c r="G82" s="124">
        <v>-120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120</v>
      </c>
      <c r="AF82" s="124">
        <v>0</v>
      </c>
      <c r="AG82" s="124">
        <v>0</v>
      </c>
      <c r="AH82" s="124">
        <v>0</v>
      </c>
      <c r="AI82" s="124">
        <v>120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120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-120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1200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1200</v>
      </c>
      <c r="DF82" s="123">
        <f t="shared" si="59"/>
        <v>120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-120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-131</v>
      </c>
      <c r="G83" s="124">
        <v>-131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131</v>
      </c>
      <c r="AF83" s="124">
        <v>0</v>
      </c>
      <c r="AG83" s="124">
        <v>0</v>
      </c>
      <c r="AH83" s="124">
        <v>0</v>
      </c>
      <c r="AI83" s="124">
        <v>131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131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-131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1310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1310</v>
      </c>
      <c r="DF83" s="123">
        <f t="shared" si="59"/>
        <v>131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-131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-122</v>
      </c>
      <c r="G84" s="124">
        <v>-122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122</v>
      </c>
      <c r="AF84" s="124">
        <v>0</v>
      </c>
      <c r="AG84" s="124">
        <v>0</v>
      </c>
      <c r="AH84" s="124">
        <v>0</v>
      </c>
      <c r="AI84" s="124">
        <v>122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122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-122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1220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1220</v>
      </c>
      <c r="DF84" s="123">
        <f t="shared" si="59"/>
        <v>122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-122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-104</v>
      </c>
      <c r="G85" s="124">
        <v>-104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104</v>
      </c>
      <c r="AF85" s="124">
        <v>0</v>
      </c>
      <c r="AG85" s="124">
        <v>0</v>
      </c>
      <c r="AH85" s="124">
        <v>0</v>
      </c>
      <c r="AI85" s="124">
        <v>104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104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-104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1040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1040</v>
      </c>
      <c r="DF85" s="123">
        <f t="shared" si="59"/>
        <v>104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-104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-101</v>
      </c>
      <c r="G86" s="124">
        <v>-101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101</v>
      </c>
      <c r="AF86" s="124">
        <v>0</v>
      </c>
      <c r="AG86" s="124">
        <v>0</v>
      </c>
      <c r="AH86" s="124">
        <v>0</v>
      </c>
      <c r="AI86" s="124">
        <v>101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101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1010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1010</v>
      </c>
      <c r="DF86" s="123">
        <f t="shared" si="59"/>
        <v>101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7.4999999999999997E-3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-7.4999999999999997E-3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0.59663100000000002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-0.59663100000000002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7.4999999999999997E-3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7.4999999999999997E-3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0.59663099999999991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0.59663099999999991</v>
      </c>
      <c r="DE99" s="128"/>
      <c r="DF99" s="123">
        <f t="shared" si="59"/>
        <v>0.60413099999999997</v>
      </c>
      <c r="DG99" s="123">
        <f t="shared" si="60"/>
        <v>-7.4999999999999997E-3</v>
      </c>
      <c r="DH99" s="123">
        <f t="shared" si="61"/>
        <v>0</v>
      </c>
      <c r="DI99" s="123">
        <f t="shared" si="62"/>
        <v>0</v>
      </c>
      <c r="DJ99" s="123">
        <f t="shared" si="63"/>
        <v>-0.59663100000000002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44591</v>
      </c>
      <c r="B1" s="206" t="s">
        <v>220</v>
      </c>
      <c r="C1" s="206"/>
      <c r="D1" s="21"/>
      <c r="E1" s="21"/>
      <c r="F1" s="21"/>
      <c r="G1" s="21"/>
      <c r="H1" s="21"/>
      <c r="I1" s="21"/>
      <c r="J1" s="200" t="s">
        <v>308</v>
      </c>
      <c r="K1" s="201"/>
      <c r="L1" s="201"/>
      <c r="M1" s="201"/>
      <c r="N1" s="201"/>
      <c r="O1" s="202"/>
      <c r="P1" s="200" t="s">
        <v>307</v>
      </c>
      <c r="Q1" s="203" t="s">
        <v>142</v>
      </c>
      <c r="S1" s="204" t="s">
        <v>309</v>
      </c>
      <c r="T1" s="204"/>
      <c r="U1" s="204"/>
      <c r="V1" s="204"/>
      <c r="W1" s="204"/>
      <c r="Y1" s="207" t="s">
        <v>396</v>
      </c>
      <c r="Z1" s="207"/>
      <c r="AA1" s="20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44591</v>
      </c>
      <c r="B1" s="206" t="s">
        <v>202</v>
      </c>
      <c r="C1" s="206"/>
      <c r="D1" s="208" t="s">
        <v>314</v>
      </c>
      <c r="E1" s="208"/>
      <c r="F1" s="208"/>
      <c r="G1" s="208"/>
      <c r="H1" s="208"/>
      <c r="I1" s="209"/>
      <c r="J1" s="200" t="s">
        <v>308</v>
      </c>
      <c r="K1" s="201"/>
      <c r="L1" s="201"/>
      <c r="M1" s="201"/>
      <c r="N1" s="201"/>
      <c r="O1" s="202"/>
      <c r="P1" s="200"/>
      <c r="Q1" s="203" t="s">
        <v>142</v>
      </c>
      <c r="S1" s="204" t="s">
        <v>309</v>
      </c>
      <c r="T1" s="204"/>
      <c r="U1" s="204"/>
      <c r="V1" s="204"/>
      <c r="W1" s="20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7.69</v>
      </c>
      <c r="N3" s="113">
        <v>0</v>
      </c>
      <c r="O3" s="95">
        <v>-49</v>
      </c>
      <c r="P3" s="95">
        <v>-140</v>
      </c>
      <c r="Q3" s="95">
        <v>0</v>
      </c>
      <c r="R3" s="95">
        <v>0</v>
      </c>
      <c r="S3" s="114">
        <v>0</v>
      </c>
      <c r="U3" s="115">
        <v>-189</v>
      </c>
      <c r="V3" s="116">
        <v>7.69</v>
      </c>
      <c r="W3">
        <v>0</v>
      </c>
      <c r="X3">
        <v>-49</v>
      </c>
      <c r="Y3">
        <v>0</v>
      </c>
      <c r="Z3">
        <v>7.69</v>
      </c>
      <c r="AA3">
        <v>-140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8.65</v>
      </c>
      <c r="N4" s="115">
        <v>0</v>
      </c>
      <c r="O4" s="88">
        <v>-74</v>
      </c>
      <c r="P4" s="88">
        <v>-158</v>
      </c>
      <c r="Q4" s="88">
        <v>0</v>
      </c>
      <c r="R4" s="88">
        <v>0</v>
      </c>
      <c r="S4" s="116">
        <v>0</v>
      </c>
      <c r="U4" s="115">
        <v>-232</v>
      </c>
      <c r="V4" s="116">
        <v>8.65</v>
      </c>
      <c r="W4">
        <v>0</v>
      </c>
      <c r="X4">
        <v>-74</v>
      </c>
      <c r="Y4">
        <v>0</v>
      </c>
      <c r="Z4">
        <v>8.65</v>
      </c>
      <c r="AA4">
        <v>-158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5</v>
      </c>
      <c r="N5" s="115">
        <v>0</v>
      </c>
      <c r="O5" s="88">
        <v>-89</v>
      </c>
      <c r="P5" s="88">
        <v>-174</v>
      </c>
      <c r="Q5" s="88">
        <v>0</v>
      </c>
      <c r="R5" s="88">
        <v>0</v>
      </c>
      <c r="S5" s="116">
        <v>0</v>
      </c>
      <c r="U5" s="115">
        <v>-263</v>
      </c>
      <c r="V5" s="116">
        <v>5</v>
      </c>
      <c r="W5">
        <v>0</v>
      </c>
      <c r="X5">
        <v>-89</v>
      </c>
      <c r="Y5">
        <v>0</v>
      </c>
      <c r="Z5">
        <v>5</v>
      </c>
      <c r="AA5">
        <v>-174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2.21</v>
      </c>
      <c r="N6" s="115">
        <v>0</v>
      </c>
      <c r="O6" s="88">
        <v>-104</v>
      </c>
      <c r="P6" s="88">
        <v>-192</v>
      </c>
      <c r="Q6" s="88">
        <v>0</v>
      </c>
      <c r="R6" s="88">
        <v>0</v>
      </c>
      <c r="S6" s="116">
        <v>0</v>
      </c>
      <c r="U6" s="115">
        <v>-296</v>
      </c>
      <c r="V6" s="116">
        <v>2.21</v>
      </c>
      <c r="W6">
        <v>0</v>
      </c>
      <c r="X6">
        <v>-104</v>
      </c>
      <c r="Y6">
        <v>0</v>
      </c>
      <c r="Z6">
        <v>2.21</v>
      </c>
      <c r="AA6">
        <v>-192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28.83</v>
      </c>
      <c r="L7" s="88">
        <v>0</v>
      </c>
      <c r="M7" s="116">
        <v>3.17</v>
      </c>
      <c r="N7" s="115">
        <v>0</v>
      </c>
      <c r="O7" s="88">
        <v>-119</v>
      </c>
      <c r="P7" s="88">
        <v>-204</v>
      </c>
      <c r="Q7" s="88">
        <v>0</v>
      </c>
      <c r="R7" s="88">
        <v>0</v>
      </c>
      <c r="S7" s="116">
        <v>0</v>
      </c>
      <c r="U7" s="115">
        <v>-323</v>
      </c>
      <c r="V7" s="116">
        <v>32</v>
      </c>
      <c r="W7">
        <v>0</v>
      </c>
      <c r="X7">
        <v>-119</v>
      </c>
      <c r="Y7">
        <v>28.83</v>
      </c>
      <c r="Z7">
        <v>3.17</v>
      </c>
      <c r="AA7">
        <v>-204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-25</v>
      </c>
      <c r="O8" s="88">
        <v>-129</v>
      </c>
      <c r="P8" s="88">
        <v>-219</v>
      </c>
      <c r="Q8" s="88">
        <v>0</v>
      </c>
      <c r="R8" s="88">
        <v>0</v>
      </c>
      <c r="S8" s="116">
        <v>0</v>
      </c>
      <c r="U8" s="115">
        <v>-373</v>
      </c>
      <c r="V8" s="116">
        <v>0</v>
      </c>
      <c r="W8">
        <v>-25</v>
      </c>
      <c r="X8">
        <v>-129</v>
      </c>
      <c r="Y8">
        <v>0</v>
      </c>
      <c r="Z8">
        <v>0</v>
      </c>
      <c r="AA8">
        <v>-219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4.5199999999999996</v>
      </c>
      <c r="N9" s="115">
        <v>-22</v>
      </c>
      <c r="O9" s="88">
        <v>-139</v>
      </c>
      <c r="P9" s="88">
        <v>-226</v>
      </c>
      <c r="Q9" s="88">
        <v>0</v>
      </c>
      <c r="R9" s="88">
        <v>0</v>
      </c>
      <c r="S9" s="116">
        <v>0</v>
      </c>
      <c r="U9" s="115">
        <v>-387</v>
      </c>
      <c r="V9" s="116">
        <v>4.5199999999999996</v>
      </c>
      <c r="W9">
        <v>-22</v>
      </c>
      <c r="X9">
        <v>-139</v>
      </c>
      <c r="Y9">
        <v>0</v>
      </c>
      <c r="Z9">
        <v>4.5199999999999996</v>
      </c>
      <c r="AA9">
        <v>-226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3.27</v>
      </c>
      <c r="N10" s="115">
        <v>-33</v>
      </c>
      <c r="O10" s="88">
        <v>-144</v>
      </c>
      <c r="P10" s="88">
        <v>-236</v>
      </c>
      <c r="Q10" s="88">
        <v>0</v>
      </c>
      <c r="R10" s="88">
        <v>0</v>
      </c>
      <c r="S10" s="116">
        <v>0</v>
      </c>
      <c r="U10" s="115">
        <v>-413</v>
      </c>
      <c r="V10" s="116">
        <v>3.27</v>
      </c>
      <c r="W10">
        <v>-33</v>
      </c>
      <c r="X10">
        <v>-144</v>
      </c>
      <c r="Y10">
        <v>0</v>
      </c>
      <c r="Z10">
        <v>3.27</v>
      </c>
      <c r="AA10">
        <v>-236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5.96</v>
      </c>
      <c r="N11" s="115">
        <v>-60</v>
      </c>
      <c r="O11" s="88">
        <v>-164</v>
      </c>
      <c r="P11" s="88">
        <v>-259</v>
      </c>
      <c r="Q11" s="88">
        <v>0</v>
      </c>
      <c r="R11" s="88">
        <v>0</v>
      </c>
      <c r="S11" s="116">
        <v>0</v>
      </c>
      <c r="U11" s="115">
        <v>-483</v>
      </c>
      <c r="V11" s="116">
        <v>5.96</v>
      </c>
      <c r="W11">
        <v>-60</v>
      </c>
      <c r="X11">
        <v>-164</v>
      </c>
      <c r="Y11">
        <v>0</v>
      </c>
      <c r="Z11">
        <v>5.96</v>
      </c>
      <c r="AA11">
        <v>-259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24.03</v>
      </c>
      <c r="L12" s="88">
        <v>0</v>
      </c>
      <c r="M12" s="116">
        <v>3.65</v>
      </c>
      <c r="N12" s="115">
        <v>-72</v>
      </c>
      <c r="O12" s="88">
        <v>-174</v>
      </c>
      <c r="P12" s="88">
        <v>-267</v>
      </c>
      <c r="Q12" s="88">
        <v>0</v>
      </c>
      <c r="R12" s="88">
        <v>0</v>
      </c>
      <c r="S12" s="116">
        <v>0</v>
      </c>
      <c r="U12" s="115">
        <v>-513</v>
      </c>
      <c r="V12" s="116">
        <v>27.68</v>
      </c>
      <c r="W12">
        <v>-72</v>
      </c>
      <c r="X12">
        <v>-174</v>
      </c>
      <c r="Y12">
        <v>24.03</v>
      </c>
      <c r="Z12">
        <v>3.65</v>
      </c>
      <c r="AA12">
        <v>-267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4.04</v>
      </c>
      <c r="N13" s="115">
        <v>-70</v>
      </c>
      <c r="O13" s="88">
        <v>-169</v>
      </c>
      <c r="P13" s="88">
        <v>-264</v>
      </c>
      <c r="Q13" s="88">
        <v>0</v>
      </c>
      <c r="R13" s="88">
        <v>0</v>
      </c>
      <c r="S13" s="116">
        <v>0</v>
      </c>
      <c r="U13" s="115">
        <v>-503</v>
      </c>
      <c r="V13" s="116">
        <v>4.04</v>
      </c>
      <c r="W13">
        <v>-70</v>
      </c>
      <c r="X13">
        <v>-169</v>
      </c>
      <c r="Y13">
        <v>0</v>
      </c>
      <c r="Z13">
        <v>4.04</v>
      </c>
      <c r="AA13">
        <v>-264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5.09</v>
      </c>
      <c r="N14" s="115">
        <v>-74</v>
      </c>
      <c r="O14" s="88">
        <v>-169</v>
      </c>
      <c r="P14" s="88">
        <v>-268</v>
      </c>
      <c r="Q14" s="88">
        <v>0</v>
      </c>
      <c r="R14" s="88">
        <v>0</v>
      </c>
      <c r="S14" s="116">
        <v>0</v>
      </c>
      <c r="U14" s="115">
        <v>-511</v>
      </c>
      <c r="V14" s="116">
        <v>5.09</v>
      </c>
      <c r="W14">
        <v>-74</v>
      </c>
      <c r="X14">
        <v>-169</v>
      </c>
      <c r="Y14">
        <v>0</v>
      </c>
      <c r="Z14">
        <v>5.09</v>
      </c>
      <c r="AA14">
        <v>-268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-80</v>
      </c>
      <c r="O15" s="88">
        <v>-174</v>
      </c>
      <c r="P15" s="88">
        <v>-273</v>
      </c>
      <c r="Q15" s="88">
        <v>0</v>
      </c>
      <c r="R15" s="88">
        <v>0</v>
      </c>
      <c r="S15" s="116">
        <v>0</v>
      </c>
      <c r="U15" s="115">
        <v>-527</v>
      </c>
      <c r="V15" s="116">
        <v>0</v>
      </c>
      <c r="W15">
        <v>-80</v>
      </c>
      <c r="X15">
        <v>-174</v>
      </c>
      <c r="Y15">
        <v>0</v>
      </c>
      <c r="Z15">
        <v>0</v>
      </c>
      <c r="AA15">
        <v>-273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6.15</v>
      </c>
      <c r="N16" s="115">
        <v>-85</v>
      </c>
      <c r="O16" s="88">
        <v>-174</v>
      </c>
      <c r="P16" s="88">
        <v>-276</v>
      </c>
      <c r="Q16" s="88">
        <v>0</v>
      </c>
      <c r="R16" s="88">
        <v>0</v>
      </c>
      <c r="S16" s="116">
        <v>0</v>
      </c>
      <c r="U16" s="115">
        <v>-535</v>
      </c>
      <c r="V16" s="116">
        <v>6.15</v>
      </c>
      <c r="W16">
        <v>-85</v>
      </c>
      <c r="X16">
        <v>-174</v>
      </c>
      <c r="Y16">
        <v>0</v>
      </c>
      <c r="Z16">
        <v>6.15</v>
      </c>
      <c r="AA16">
        <v>-276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19.22</v>
      </c>
      <c r="L17" s="88">
        <v>0</v>
      </c>
      <c r="M17" s="116">
        <v>6.25</v>
      </c>
      <c r="N17" s="115">
        <v>-84</v>
      </c>
      <c r="O17" s="88">
        <v>-179</v>
      </c>
      <c r="P17" s="88">
        <v>-279</v>
      </c>
      <c r="Q17" s="88">
        <v>0</v>
      </c>
      <c r="R17" s="88">
        <v>0</v>
      </c>
      <c r="S17" s="116">
        <v>0</v>
      </c>
      <c r="U17" s="115">
        <v>-542</v>
      </c>
      <c r="V17" s="116">
        <v>25.47</v>
      </c>
      <c r="W17">
        <v>-84</v>
      </c>
      <c r="X17">
        <v>-179</v>
      </c>
      <c r="Y17">
        <v>19.22</v>
      </c>
      <c r="Z17">
        <v>6.25</v>
      </c>
      <c r="AA17">
        <v>-279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10.67</v>
      </c>
      <c r="N18" s="115">
        <v>-86</v>
      </c>
      <c r="O18" s="88">
        <v>-179</v>
      </c>
      <c r="P18" s="88">
        <v>-278</v>
      </c>
      <c r="Q18" s="88">
        <v>0</v>
      </c>
      <c r="R18" s="88">
        <v>0</v>
      </c>
      <c r="S18" s="116">
        <v>0</v>
      </c>
      <c r="U18" s="115">
        <v>-543</v>
      </c>
      <c r="V18" s="116">
        <v>10.67</v>
      </c>
      <c r="W18">
        <v>-86</v>
      </c>
      <c r="X18">
        <v>-179</v>
      </c>
      <c r="Y18">
        <v>0</v>
      </c>
      <c r="Z18">
        <v>10.67</v>
      </c>
      <c r="AA18">
        <v>-278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6.54</v>
      </c>
      <c r="N19" s="115">
        <v>-71</v>
      </c>
      <c r="O19" s="88">
        <v>-179</v>
      </c>
      <c r="P19" s="88">
        <v>-275</v>
      </c>
      <c r="Q19" s="88">
        <v>0</v>
      </c>
      <c r="R19" s="88">
        <v>0</v>
      </c>
      <c r="S19" s="116">
        <v>0</v>
      </c>
      <c r="U19" s="115">
        <v>-525</v>
      </c>
      <c r="V19" s="116">
        <v>6.54</v>
      </c>
      <c r="W19">
        <v>-71</v>
      </c>
      <c r="X19">
        <v>-179</v>
      </c>
      <c r="Y19">
        <v>0</v>
      </c>
      <c r="Z19">
        <v>6.54</v>
      </c>
      <c r="AA19">
        <v>-275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6.82</v>
      </c>
      <c r="N20" s="115">
        <v>-63</v>
      </c>
      <c r="O20" s="88">
        <v>-174</v>
      </c>
      <c r="P20" s="88">
        <v>-269</v>
      </c>
      <c r="Q20" s="88">
        <v>0</v>
      </c>
      <c r="R20" s="88">
        <v>0</v>
      </c>
      <c r="S20" s="116">
        <v>0</v>
      </c>
      <c r="U20" s="115">
        <v>-506</v>
      </c>
      <c r="V20" s="116">
        <v>6.82</v>
      </c>
      <c r="W20">
        <v>-63</v>
      </c>
      <c r="X20">
        <v>-174</v>
      </c>
      <c r="Y20">
        <v>0</v>
      </c>
      <c r="Z20">
        <v>6.82</v>
      </c>
      <c r="AA20">
        <v>-269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7.11</v>
      </c>
      <c r="N21" s="115">
        <v>-48</v>
      </c>
      <c r="O21" s="88">
        <v>-169</v>
      </c>
      <c r="P21" s="88">
        <v>-261</v>
      </c>
      <c r="Q21" s="88">
        <v>0</v>
      </c>
      <c r="R21" s="88">
        <v>0</v>
      </c>
      <c r="S21" s="116">
        <v>0</v>
      </c>
      <c r="U21" s="115">
        <v>-478</v>
      </c>
      <c r="V21" s="116">
        <v>7.11</v>
      </c>
      <c r="W21">
        <v>-48</v>
      </c>
      <c r="X21">
        <v>-169</v>
      </c>
      <c r="Y21">
        <v>0</v>
      </c>
      <c r="Z21">
        <v>7.11</v>
      </c>
      <c r="AA21">
        <v>-261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19.22</v>
      </c>
      <c r="L22" s="88">
        <v>0</v>
      </c>
      <c r="M22" s="116">
        <v>1.06</v>
      </c>
      <c r="N22" s="115">
        <v>-33</v>
      </c>
      <c r="O22" s="88">
        <v>-159</v>
      </c>
      <c r="P22" s="88">
        <v>-253</v>
      </c>
      <c r="Q22" s="88">
        <v>0</v>
      </c>
      <c r="R22" s="88">
        <v>0</v>
      </c>
      <c r="S22" s="116">
        <v>0</v>
      </c>
      <c r="U22" s="115">
        <v>-445</v>
      </c>
      <c r="V22" s="116">
        <v>20.28</v>
      </c>
      <c r="W22">
        <v>-33</v>
      </c>
      <c r="X22">
        <v>-159</v>
      </c>
      <c r="Y22">
        <v>19.22</v>
      </c>
      <c r="Z22">
        <v>1.06</v>
      </c>
      <c r="AA22">
        <v>-253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7.21</v>
      </c>
      <c r="N23" s="115">
        <v>0</v>
      </c>
      <c r="O23" s="88">
        <v>-149</v>
      </c>
      <c r="P23" s="88">
        <v>-240</v>
      </c>
      <c r="Q23" s="88">
        <v>0</v>
      </c>
      <c r="R23" s="88">
        <v>0</v>
      </c>
      <c r="S23" s="116">
        <v>0</v>
      </c>
      <c r="U23" s="115">
        <v>-389</v>
      </c>
      <c r="V23" s="116">
        <v>7.21</v>
      </c>
      <c r="W23">
        <v>0</v>
      </c>
      <c r="X23">
        <v>-149</v>
      </c>
      <c r="Y23">
        <v>0</v>
      </c>
      <c r="Z23">
        <v>7.21</v>
      </c>
      <c r="AA23">
        <v>-240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7.11</v>
      </c>
      <c r="N24" s="115">
        <v>0</v>
      </c>
      <c r="O24" s="88">
        <v>-129</v>
      </c>
      <c r="P24" s="88">
        <v>-223</v>
      </c>
      <c r="Q24" s="88">
        <v>0</v>
      </c>
      <c r="R24" s="88">
        <v>0</v>
      </c>
      <c r="S24" s="116">
        <v>0</v>
      </c>
      <c r="U24" s="115">
        <v>-352</v>
      </c>
      <c r="V24" s="116">
        <v>7.11</v>
      </c>
      <c r="W24">
        <v>0</v>
      </c>
      <c r="X24">
        <v>-129</v>
      </c>
      <c r="Y24">
        <v>0</v>
      </c>
      <c r="Z24">
        <v>7.11</v>
      </c>
      <c r="AA24">
        <v>-223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12.88</v>
      </c>
      <c r="N25" s="115">
        <v>0</v>
      </c>
      <c r="O25" s="88">
        <v>-104</v>
      </c>
      <c r="P25" s="88">
        <v>-205</v>
      </c>
      <c r="Q25" s="88">
        <v>0</v>
      </c>
      <c r="R25" s="88">
        <v>0</v>
      </c>
      <c r="S25" s="116">
        <v>0</v>
      </c>
      <c r="U25" s="115">
        <v>-309</v>
      </c>
      <c r="V25" s="116">
        <v>12.88</v>
      </c>
      <c r="W25">
        <v>0</v>
      </c>
      <c r="X25">
        <v>-104</v>
      </c>
      <c r="Y25">
        <v>0</v>
      </c>
      <c r="Z25">
        <v>12.88</v>
      </c>
      <c r="AA25">
        <v>-205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6.25</v>
      </c>
      <c r="N26" s="115">
        <v>0</v>
      </c>
      <c r="O26" s="88">
        <v>-84</v>
      </c>
      <c r="P26" s="88">
        <v>-414</v>
      </c>
      <c r="Q26" s="88">
        <v>0</v>
      </c>
      <c r="R26" s="88">
        <v>0</v>
      </c>
      <c r="S26" s="116">
        <v>0</v>
      </c>
      <c r="U26" s="115">
        <v>-498</v>
      </c>
      <c r="V26" s="116">
        <v>6.25</v>
      </c>
      <c r="W26">
        <v>0</v>
      </c>
      <c r="X26">
        <v>-84</v>
      </c>
      <c r="Y26">
        <v>0</v>
      </c>
      <c r="Z26">
        <v>6.25</v>
      </c>
      <c r="AA26">
        <v>-414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28.83</v>
      </c>
      <c r="L27" s="88">
        <v>0</v>
      </c>
      <c r="M27" s="116">
        <v>5.19</v>
      </c>
      <c r="N27" s="115">
        <v>0</v>
      </c>
      <c r="O27" s="88">
        <v>-115</v>
      </c>
      <c r="P27" s="88">
        <v>-446</v>
      </c>
      <c r="Q27" s="88">
        <v>0</v>
      </c>
      <c r="R27" s="88">
        <v>0</v>
      </c>
      <c r="S27" s="116">
        <v>0</v>
      </c>
      <c r="U27" s="115">
        <v>-561</v>
      </c>
      <c r="V27" s="116">
        <v>34.020000000000003</v>
      </c>
      <c r="W27">
        <v>0</v>
      </c>
      <c r="X27">
        <v>-115</v>
      </c>
      <c r="Y27">
        <v>28.83</v>
      </c>
      <c r="Z27">
        <v>5.19</v>
      </c>
      <c r="AA27">
        <v>-446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1.92</v>
      </c>
      <c r="L28" s="88">
        <v>0</v>
      </c>
      <c r="M28" s="116">
        <v>8.75</v>
      </c>
      <c r="N28" s="115">
        <v>0</v>
      </c>
      <c r="O28" s="88">
        <v>-60</v>
      </c>
      <c r="P28" s="88">
        <v>-416</v>
      </c>
      <c r="Q28" s="88">
        <v>0</v>
      </c>
      <c r="R28" s="88">
        <v>0</v>
      </c>
      <c r="S28" s="116">
        <v>0</v>
      </c>
      <c r="U28" s="115">
        <v>-476</v>
      </c>
      <c r="V28" s="116">
        <v>10.67</v>
      </c>
      <c r="W28">
        <v>0</v>
      </c>
      <c r="X28">
        <v>-60</v>
      </c>
      <c r="Y28">
        <v>1.92</v>
      </c>
      <c r="Z28">
        <v>8.75</v>
      </c>
      <c r="AA28">
        <v>-416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1.92</v>
      </c>
      <c r="L29" s="88">
        <v>0</v>
      </c>
      <c r="M29" s="116">
        <v>3.08</v>
      </c>
      <c r="N29" s="115">
        <v>0</v>
      </c>
      <c r="O29" s="88">
        <v>-60</v>
      </c>
      <c r="P29" s="88">
        <v>-400</v>
      </c>
      <c r="Q29" s="88">
        <v>0</v>
      </c>
      <c r="R29" s="88">
        <v>0</v>
      </c>
      <c r="S29" s="116">
        <v>0</v>
      </c>
      <c r="U29" s="115">
        <v>-460</v>
      </c>
      <c r="V29" s="116">
        <v>5</v>
      </c>
      <c r="W29">
        <v>0</v>
      </c>
      <c r="X29">
        <v>-60</v>
      </c>
      <c r="Y29">
        <v>1.92</v>
      </c>
      <c r="Z29">
        <v>3.08</v>
      </c>
      <c r="AA29">
        <v>-400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28.83</v>
      </c>
      <c r="L30" s="88">
        <v>0</v>
      </c>
      <c r="M30" s="116">
        <v>7.88</v>
      </c>
      <c r="N30" s="115">
        <v>0</v>
      </c>
      <c r="O30" s="88">
        <v>-145</v>
      </c>
      <c r="P30" s="88">
        <v>-607</v>
      </c>
      <c r="Q30" s="88">
        <v>0</v>
      </c>
      <c r="R30" s="88">
        <v>0</v>
      </c>
      <c r="S30" s="116">
        <v>0</v>
      </c>
      <c r="U30" s="115">
        <v>-752</v>
      </c>
      <c r="V30" s="116">
        <v>36.71</v>
      </c>
      <c r="W30">
        <v>0</v>
      </c>
      <c r="X30">
        <v>-145</v>
      </c>
      <c r="Y30">
        <v>28.83</v>
      </c>
      <c r="Z30">
        <v>7.88</v>
      </c>
      <c r="AA30">
        <v>-607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1.92</v>
      </c>
      <c r="L31" s="88">
        <v>0</v>
      </c>
      <c r="M31" s="116">
        <v>9.0399999999999991</v>
      </c>
      <c r="N31" s="115">
        <v>0</v>
      </c>
      <c r="O31" s="88">
        <v>-115</v>
      </c>
      <c r="P31" s="88">
        <v>-569</v>
      </c>
      <c r="Q31" s="88">
        <v>0</v>
      </c>
      <c r="R31" s="88">
        <v>0</v>
      </c>
      <c r="S31" s="116">
        <v>0</v>
      </c>
      <c r="U31" s="115">
        <v>-684</v>
      </c>
      <c r="V31" s="116">
        <v>10.96</v>
      </c>
      <c r="W31">
        <v>0</v>
      </c>
      <c r="X31">
        <v>-115</v>
      </c>
      <c r="Y31">
        <v>1.92</v>
      </c>
      <c r="Z31">
        <v>9.0399999999999991</v>
      </c>
      <c r="AA31">
        <v>-569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52.86</v>
      </c>
      <c r="L32" s="88">
        <v>0</v>
      </c>
      <c r="M32" s="116">
        <v>12.69</v>
      </c>
      <c r="N32" s="115">
        <v>0</v>
      </c>
      <c r="O32" s="88">
        <v>-70</v>
      </c>
      <c r="P32" s="88">
        <v>-504</v>
      </c>
      <c r="Q32" s="88">
        <v>0</v>
      </c>
      <c r="R32" s="88">
        <v>0</v>
      </c>
      <c r="S32" s="116">
        <v>0</v>
      </c>
      <c r="U32" s="115">
        <v>-574</v>
      </c>
      <c r="V32" s="116">
        <v>65.55</v>
      </c>
      <c r="W32">
        <v>0</v>
      </c>
      <c r="X32">
        <v>-70</v>
      </c>
      <c r="Y32">
        <v>52.86</v>
      </c>
      <c r="Z32">
        <v>12.69</v>
      </c>
      <c r="AA32">
        <v>-504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24.03</v>
      </c>
      <c r="L33" s="88">
        <v>0</v>
      </c>
      <c r="M33" s="116">
        <v>5.86</v>
      </c>
      <c r="N33" s="115">
        <v>0</v>
      </c>
      <c r="O33" s="88">
        <v>-30</v>
      </c>
      <c r="P33" s="88">
        <v>-446</v>
      </c>
      <c r="Q33" s="88">
        <v>0</v>
      </c>
      <c r="R33" s="88">
        <v>0</v>
      </c>
      <c r="S33" s="116">
        <v>0</v>
      </c>
      <c r="U33" s="115">
        <v>-476</v>
      </c>
      <c r="V33" s="116">
        <v>29.89</v>
      </c>
      <c r="W33">
        <v>0</v>
      </c>
      <c r="X33">
        <v>-30</v>
      </c>
      <c r="Y33">
        <v>24.03</v>
      </c>
      <c r="Z33">
        <v>5.86</v>
      </c>
      <c r="AA33">
        <v>-446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1.92</v>
      </c>
      <c r="L34" s="88">
        <v>0</v>
      </c>
      <c r="M34" s="116">
        <v>6.54</v>
      </c>
      <c r="N34" s="115">
        <v>0</v>
      </c>
      <c r="O34" s="88">
        <v>0</v>
      </c>
      <c r="P34" s="88">
        <v>-314</v>
      </c>
      <c r="Q34" s="88">
        <v>0</v>
      </c>
      <c r="R34" s="88">
        <v>0</v>
      </c>
      <c r="S34" s="116">
        <v>0</v>
      </c>
      <c r="U34" s="115">
        <v>-314</v>
      </c>
      <c r="V34" s="116">
        <v>8.4600000000000009</v>
      </c>
      <c r="W34">
        <v>0</v>
      </c>
      <c r="X34">
        <v>0</v>
      </c>
      <c r="Y34">
        <v>1.92</v>
      </c>
      <c r="Z34">
        <v>6.54</v>
      </c>
      <c r="AA34">
        <v>-314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7.78</v>
      </c>
      <c r="N35" s="115">
        <v>0</v>
      </c>
      <c r="O35" s="88">
        <v>0</v>
      </c>
      <c r="P35" s="88">
        <v>-248</v>
      </c>
      <c r="Q35" s="88">
        <v>-50</v>
      </c>
      <c r="R35" s="88">
        <v>0</v>
      </c>
      <c r="S35" s="116">
        <v>0</v>
      </c>
      <c r="U35" s="115">
        <v>-298</v>
      </c>
      <c r="V35" s="116">
        <v>7.78</v>
      </c>
      <c r="W35">
        <v>0</v>
      </c>
      <c r="X35">
        <v>0</v>
      </c>
      <c r="Y35">
        <v>-50</v>
      </c>
      <c r="Z35">
        <v>7.78</v>
      </c>
      <c r="AA35">
        <v>-248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2.31</v>
      </c>
      <c r="N36" s="115">
        <v>0</v>
      </c>
      <c r="O36" s="88">
        <v>0</v>
      </c>
      <c r="P36" s="88">
        <v>-168</v>
      </c>
      <c r="Q36" s="88">
        <v>-50</v>
      </c>
      <c r="R36" s="88">
        <v>0</v>
      </c>
      <c r="S36" s="116">
        <v>0</v>
      </c>
      <c r="U36" s="115">
        <v>-218</v>
      </c>
      <c r="V36" s="116">
        <v>2.31</v>
      </c>
      <c r="W36">
        <v>0</v>
      </c>
      <c r="X36">
        <v>0</v>
      </c>
      <c r="Y36">
        <v>-50</v>
      </c>
      <c r="Z36">
        <v>2.31</v>
      </c>
      <c r="AA36">
        <v>-168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7.59</v>
      </c>
      <c r="N37" s="115">
        <v>0</v>
      </c>
      <c r="O37" s="88">
        <v>0</v>
      </c>
      <c r="P37" s="88">
        <v>-3</v>
      </c>
      <c r="Q37" s="88">
        <v>-45</v>
      </c>
      <c r="R37" s="88">
        <v>0</v>
      </c>
      <c r="S37" s="116">
        <v>0</v>
      </c>
      <c r="U37" s="115">
        <v>-48</v>
      </c>
      <c r="V37" s="116">
        <v>7.59</v>
      </c>
      <c r="W37">
        <v>0</v>
      </c>
      <c r="X37">
        <v>0</v>
      </c>
      <c r="Y37">
        <v>-45</v>
      </c>
      <c r="Z37">
        <v>7.59</v>
      </c>
      <c r="AA37">
        <v>-3</v>
      </c>
    </row>
    <row r="38" spans="7:27">
      <c r="G38" t="s">
        <v>80</v>
      </c>
      <c r="H38" s="115">
        <v>105.72</v>
      </c>
      <c r="I38" s="88">
        <v>0</v>
      </c>
      <c r="J38" s="88">
        <v>0</v>
      </c>
      <c r="K38" s="88">
        <v>0</v>
      </c>
      <c r="L38" s="88">
        <v>0</v>
      </c>
      <c r="M38" s="116">
        <v>8.17</v>
      </c>
      <c r="N38" s="115">
        <v>0</v>
      </c>
      <c r="O38" s="88">
        <v>0</v>
      </c>
      <c r="P38" s="88">
        <v>0</v>
      </c>
      <c r="Q38" s="88">
        <v>-45</v>
      </c>
      <c r="R38" s="88">
        <v>0</v>
      </c>
      <c r="S38" s="116">
        <v>0</v>
      </c>
      <c r="U38" s="115">
        <v>-45</v>
      </c>
      <c r="V38" s="116">
        <v>113.89</v>
      </c>
      <c r="W38">
        <v>105.72</v>
      </c>
      <c r="X38">
        <v>0</v>
      </c>
      <c r="Y38">
        <v>-45</v>
      </c>
      <c r="Z38">
        <v>8.17</v>
      </c>
      <c r="AA38">
        <v>0</v>
      </c>
    </row>
    <row r="39" spans="7:27">
      <c r="G39" t="s">
        <v>81</v>
      </c>
      <c r="H39" s="115">
        <v>196.06</v>
      </c>
      <c r="I39" s="88">
        <v>0</v>
      </c>
      <c r="J39" s="88">
        <v>0</v>
      </c>
      <c r="K39" s="88">
        <v>0</v>
      </c>
      <c r="L39" s="88">
        <v>0</v>
      </c>
      <c r="M39" s="116">
        <v>12.59</v>
      </c>
      <c r="N39" s="115">
        <v>0</v>
      </c>
      <c r="O39" s="88">
        <v>0</v>
      </c>
      <c r="P39" s="88">
        <v>0</v>
      </c>
      <c r="Q39" s="88">
        <v>-90</v>
      </c>
      <c r="R39" s="88">
        <v>0</v>
      </c>
      <c r="S39" s="116">
        <v>0</v>
      </c>
      <c r="U39" s="115">
        <v>-90</v>
      </c>
      <c r="V39" s="116">
        <v>208.65</v>
      </c>
      <c r="W39">
        <v>196.06</v>
      </c>
      <c r="X39">
        <v>0</v>
      </c>
      <c r="Y39">
        <v>-90</v>
      </c>
      <c r="Z39">
        <v>12.59</v>
      </c>
      <c r="AA39">
        <v>0</v>
      </c>
    </row>
    <row r="40" spans="7:27">
      <c r="G40" t="s">
        <v>82</v>
      </c>
      <c r="H40" s="115">
        <v>291.20999999999998</v>
      </c>
      <c r="I40" s="88">
        <v>0</v>
      </c>
      <c r="J40" s="88">
        <v>0</v>
      </c>
      <c r="K40" s="88">
        <v>0</v>
      </c>
      <c r="L40" s="88">
        <v>0</v>
      </c>
      <c r="M40" s="116">
        <v>7.02</v>
      </c>
      <c r="N40" s="115">
        <v>0</v>
      </c>
      <c r="O40" s="88">
        <v>0</v>
      </c>
      <c r="P40" s="88">
        <v>0</v>
      </c>
      <c r="Q40" s="88">
        <v>-45</v>
      </c>
      <c r="R40" s="88">
        <v>0</v>
      </c>
      <c r="S40" s="116">
        <v>0</v>
      </c>
      <c r="U40" s="115">
        <v>-45</v>
      </c>
      <c r="V40" s="116">
        <v>298.23</v>
      </c>
      <c r="W40">
        <v>291.20999999999998</v>
      </c>
      <c r="X40">
        <v>0</v>
      </c>
      <c r="Y40">
        <v>-45</v>
      </c>
      <c r="Z40">
        <v>7.02</v>
      </c>
      <c r="AA40">
        <v>0</v>
      </c>
    </row>
    <row r="41" spans="7:27">
      <c r="G41" t="s">
        <v>83</v>
      </c>
      <c r="H41" s="115">
        <v>345.04</v>
      </c>
      <c r="I41" s="88">
        <v>0</v>
      </c>
      <c r="J41" s="88">
        <v>0</v>
      </c>
      <c r="K41" s="88">
        <v>0</v>
      </c>
      <c r="L41" s="88">
        <v>0</v>
      </c>
      <c r="M41" s="116">
        <v>8.36</v>
      </c>
      <c r="N41" s="115">
        <v>0</v>
      </c>
      <c r="O41" s="88">
        <v>0</v>
      </c>
      <c r="P41" s="88">
        <v>0</v>
      </c>
      <c r="Q41" s="88">
        <v>-45</v>
      </c>
      <c r="R41" s="88">
        <v>0</v>
      </c>
      <c r="S41" s="116">
        <v>0</v>
      </c>
      <c r="U41" s="115">
        <v>-45</v>
      </c>
      <c r="V41" s="116">
        <v>353.4</v>
      </c>
      <c r="W41">
        <v>345.04</v>
      </c>
      <c r="X41">
        <v>0</v>
      </c>
      <c r="Y41">
        <v>-45</v>
      </c>
      <c r="Z41">
        <v>8.36</v>
      </c>
      <c r="AA41">
        <v>0</v>
      </c>
    </row>
    <row r="42" spans="7:27">
      <c r="G42" t="s">
        <v>84</v>
      </c>
      <c r="H42" s="115">
        <v>396.93</v>
      </c>
      <c r="I42" s="88">
        <v>0</v>
      </c>
      <c r="J42" s="88">
        <v>0</v>
      </c>
      <c r="K42" s="88">
        <v>0</v>
      </c>
      <c r="L42" s="88">
        <v>0</v>
      </c>
      <c r="M42" s="116">
        <v>5.96</v>
      </c>
      <c r="N42" s="115">
        <v>0</v>
      </c>
      <c r="O42" s="88">
        <v>0</v>
      </c>
      <c r="P42" s="88">
        <v>0</v>
      </c>
      <c r="Q42" s="88">
        <v>-45</v>
      </c>
      <c r="R42" s="88">
        <v>0</v>
      </c>
      <c r="S42" s="116">
        <v>0</v>
      </c>
      <c r="U42" s="115">
        <v>-45</v>
      </c>
      <c r="V42" s="116">
        <v>402.89</v>
      </c>
      <c r="W42">
        <v>396.93</v>
      </c>
      <c r="X42">
        <v>0</v>
      </c>
      <c r="Y42">
        <v>-45</v>
      </c>
      <c r="Z42">
        <v>5.96</v>
      </c>
      <c r="AA42">
        <v>0</v>
      </c>
    </row>
    <row r="43" spans="7:27">
      <c r="G43" t="s">
        <v>85</v>
      </c>
      <c r="H43" s="115">
        <v>434.42</v>
      </c>
      <c r="I43" s="88">
        <v>0</v>
      </c>
      <c r="J43" s="88">
        <v>0</v>
      </c>
      <c r="K43" s="88">
        <v>0</v>
      </c>
      <c r="L43" s="88">
        <v>0</v>
      </c>
      <c r="M43" s="116">
        <v>1.63</v>
      </c>
      <c r="N43" s="115">
        <v>0</v>
      </c>
      <c r="O43" s="88">
        <v>0</v>
      </c>
      <c r="P43" s="88">
        <v>0</v>
      </c>
      <c r="Q43" s="88">
        <v>-45</v>
      </c>
      <c r="R43" s="88">
        <v>0</v>
      </c>
      <c r="S43" s="116">
        <v>0</v>
      </c>
      <c r="U43" s="115">
        <v>-45</v>
      </c>
      <c r="V43" s="116">
        <v>436.05</v>
      </c>
      <c r="W43">
        <v>434.42</v>
      </c>
      <c r="X43">
        <v>0</v>
      </c>
      <c r="Y43">
        <v>-45</v>
      </c>
      <c r="Z43">
        <v>1.63</v>
      </c>
      <c r="AA43">
        <v>0</v>
      </c>
    </row>
    <row r="44" spans="7:27">
      <c r="G44" t="s">
        <v>86</v>
      </c>
      <c r="H44" s="115">
        <v>425.77</v>
      </c>
      <c r="I44" s="88">
        <v>0</v>
      </c>
      <c r="J44" s="88">
        <v>0</v>
      </c>
      <c r="K44" s="88">
        <v>0</v>
      </c>
      <c r="L44" s="88">
        <v>0</v>
      </c>
      <c r="M44" s="116">
        <v>8.84</v>
      </c>
      <c r="N44" s="115">
        <v>0</v>
      </c>
      <c r="O44" s="88">
        <v>0</v>
      </c>
      <c r="P44" s="88">
        <v>0</v>
      </c>
      <c r="Q44" s="88">
        <v>-100</v>
      </c>
      <c r="R44" s="88">
        <v>0</v>
      </c>
      <c r="S44" s="116">
        <v>0</v>
      </c>
      <c r="U44" s="115">
        <v>-100</v>
      </c>
      <c r="V44" s="116">
        <v>434.61</v>
      </c>
      <c r="W44">
        <v>425.77</v>
      </c>
      <c r="X44">
        <v>0</v>
      </c>
      <c r="Y44">
        <v>-100</v>
      </c>
      <c r="Z44">
        <v>8.84</v>
      </c>
      <c r="AA44">
        <v>0</v>
      </c>
    </row>
    <row r="45" spans="7:27">
      <c r="G45" t="s">
        <v>87</v>
      </c>
      <c r="H45" s="115">
        <v>414.23</v>
      </c>
      <c r="I45" s="88">
        <v>0</v>
      </c>
      <c r="J45" s="88">
        <v>0</v>
      </c>
      <c r="K45" s="88">
        <v>0</v>
      </c>
      <c r="L45" s="88">
        <v>0</v>
      </c>
      <c r="M45" s="116">
        <v>7.02</v>
      </c>
      <c r="N45" s="115">
        <v>0</v>
      </c>
      <c r="O45" s="88">
        <v>0</v>
      </c>
      <c r="P45" s="88">
        <v>0</v>
      </c>
      <c r="Q45" s="88">
        <v>-60</v>
      </c>
      <c r="R45" s="88">
        <v>0</v>
      </c>
      <c r="S45" s="116">
        <v>0</v>
      </c>
      <c r="U45" s="115">
        <v>-60</v>
      </c>
      <c r="V45" s="116">
        <v>421.25</v>
      </c>
      <c r="W45">
        <v>414.23</v>
      </c>
      <c r="X45">
        <v>0</v>
      </c>
      <c r="Y45">
        <v>-60</v>
      </c>
      <c r="Z45">
        <v>7.02</v>
      </c>
      <c r="AA45">
        <v>0</v>
      </c>
    </row>
    <row r="46" spans="7:27">
      <c r="G46" t="s">
        <v>88</v>
      </c>
      <c r="H46" s="115">
        <v>404.63</v>
      </c>
      <c r="I46" s="88">
        <v>0</v>
      </c>
      <c r="J46" s="88">
        <v>0</v>
      </c>
      <c r="K46" s="88">
        <v>0</v>
      </c>
      <c r="L46" s="88">
        <v>0</v>
      </c>
      <c r="M46" s="116">
        <v>8.07</v>
      </c>
      <c r="N46" s="115">
        <v>0</v>
      </c>
      <c r="O46" s="88">
        <v>0</v>
      </c>
      <c r="P46" s="88">
        <v>0</v>
      </c>
      <c r="Q46" s="88">
        <v>-45</v>
      </c>
      <c r="R46" s="88">
        <v>0</v>
      </c>
      <c r="S46" s="116">
        <v>0</v>
      </c>
      <c r="U46" s="115">
        <v>-45</v>
      </c>
      <c r="V46" s="116">
        <v>412.7</v>
      </c>
      <c r="W46">
        <v>404.63</v>
      </c>
      <c r="X46">
        <v>0</v>
      </c>
      <c r="Y46">
        <v>-45</v>
      </c>
      <c r="Z46">
        <v>8.07</v>
      </c>
      <c r="AA46">
        <v>0</v>
      </c>
    </row>
    <row r="47" spans="7:27">
      <c r="G47" t="s">
        <v>89</v>
      </c>
      <c r="H47" s="115">
        <v>407.51</v>
      </c>
      <c r="I47" s="88">
        <v>0</v>
      </c>
      <c r="J47" s="88">
        <v>0</v>
      </c>
      <c r="K47" s="88">
        <v>0</v>
      </c>
      <c r="L47" s="88">
        <v>0</v>
      </c>
      <c r="M47" s="116">
        <v>5.67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413.18</v>
      </c>
      <c r="W47">
        <v>407.51</v>
      </c>
      <c r="X47">
        <v>0</v>
      </c>
      <c r="Y47">
        <v>0</v>
      </c>
      <c r="Z47">
        <v>5.67</v>
      </c>
      <c r="AA47">
        <v>0</v>
      </c>
    </row>
    <row r="48" spans="7:27">
      <c r="G48" t="s">
        <v>90</v>
      </c>
      <c r="H48" s="115">
        <v>372.43</v>
      </c>
      <c r="I48" s="88">
        <v>0</v>
      </c>
      <c r="J48" s="88">
        <v>0</v>
      </c>
      <c r="K48" s="88">
        <v>0</v>
      </c>
      <c r="L48" s="88">
        <v>0</v>
      </c>
      <c r="M48" s="116">
        <v>2.5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374.93</v>
      </c>
      <c r="W48">
        <v>372.43</v>
      </c>
      <c r="X48">
        <v>0</v>
      </c>
      <c r="Y48">
        <v>0</v>
      </c>
      <c r="Z48">
        <v>2.5</v>
      </c>
      <c r="AA48">
        <v>0</v>
      </c>
    </row>
    <row r="49" spans="7:27">
      <c r="G49" t="s">
        <v>91</v>
      </c>
      <c r="H49" s="115">
        <v>381.55</v>
      </c>
      <c r="I49" s="88">
        <v>0</v>
      </c>
      <c r="J49" s="88">
        <v>0</v>
      </c>
      <c r="K49" s="88">
        <v>0</v>
      </c>
      <c r="L49" s="88">
        <v>0</v>
      </c>
      <c r="M49" s="116">
        <v>4.8099999999999996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386.36</v>
      </c>
      <c r="W49">
        <v>381.55</v>
      </c>
      <c r="X49">
        <v>0</v>
      </c>
      <c r="Y49">
        <v>0</v>
      </c>
      <c r="Z49">
        <v>4.8099999999999996</v>
      </c>
      <c r="AA49">
        <v>0</v>
      </c>
    </row>
    <row r="50" spans="7:27">
      <c r="G50" t="s">
        <v>92</v>
      </c>
      <c r="H50" s="115">
        <v>351.77</v>
      </c>
      <c r="I50" s="88">
        <v>0</v>
      </c>
      <c r="J50" s="88">
        <v>0</v>
      </c>
      <c r="K50" s="88">
        <v>28.83</v>
      </c>
      <c r="L50" s="88">
        <v>0</v>
      </c>
      <c r="M50" s="116">
        <v>0.67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381.27</v>
      </c>
      <c r="W50">
        <v>351.77</v>
      </c>
      <c r="X50">
        <v>0</v>
      </c>
      <c r="Y50">
        <v>28.83</v>
      </c>
      <c r="Z50">
        <v>0.67</v>
      </c>
      <c r="AA50">
        <v>0</v>
      </c>
    </row>
    <row r="51" spans="7:27">
      <c r="G51" t="s">
        <v>93</v>
      </c>
      <c r="H51" s="115">
        <v>316.2</v>
      </c>
      <c r="I51" s="88">
        <v>0</v>
      </c>
      <c r="J51" s="88">
        <v>0</v>
      </c>
      <c r="K51" s="88">
        <v>0</v>
      </c>
      <c r="L51" s="88">
        <v>0</v>
      </c>
      <c r="M51" s="116">
        <v>6.92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323.12</v>
      </c>
      <c r="W51">
        <v>316.2</v>
      </c>
      <c r="X51">
        <v>0</v>
      </c>
      <c r="Y51">
        <v>0</v>
      </c>
      <c r="Z51">
        <v>6.92</v>
      </c>
      <c r="AA51">
        <v>0</v>
      </c>
    </row>
    <row r="52" spans="7:27">
      <c r="G52" t="s">
        <v>94</v>
      </c>
      <c r="H52" s="115">
        <v>285.45</v>
      </c>
      <c r="I52" s="88">
        <v>0</v>
      </c>
      <c r="J52" s="88">
        <v>0</v>
      </c>
      <c r="K52" s="88">
        <v>0</v>
      </c>
      <c r="L52" s="88">
        <v>0</v>
      </c>
      <c r="M52" s="116">
        <v>4.2300000000000004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289.68</v>
      </c>
      <c r="W52">
        <v>285.45</v>
      </c>
      <c r="X52">
        <v>0</v>
      </c>
      <c r="Y52">
        <v>0</v>
      </c>
      <c r="Z52">
        <v>4.2300000000000004</v>
      </c>
      <c r="AA52">
        <v>0</v>
      </c>
    </row>
    <row r="53" spans="7:27">
      <c r="G53" t="s">
        <v>95</v>
      </c>
      <c r="H53" s="115">
        <v>257.58</v>
      </c>
      <c r="I53" s="88">
        <v>0</v>
      </c>
      <c r="J53" s="88">
        <v>0</v>
      </c>
      <c r="K53" s="88">
        <v>0</v>
      </c>
      <c r="L53" s="88">
        <v>0</v>
      </c>
      <c r="M53" s="116">
        <v>10.09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267.67</v>
      </c>
      <c r="W53">
        <v>257.58</v>
      </c>
      <c r="X53">
        <v>0</v>
      </c>
      <c r="Y53">
        <v>0</v>
      </c>
      <c r="Z53">
        <v>10.09</v>
      </c>
      <c r="AA53">
        <v>0</v>
      </c>
    </row>
    <row r="54" spans="7:27">
      <c r="G54" t="s">
        <v>96</v>
      </c>
      <c r="H54" s="115">
        <v>217.21</v>
      </c>
      <c r="I54" s="88">
        <v>0</v>
      </c>
      <c r="J54" s="88">
        <v>0</v>
      </c>
      <c r="K54" s="88">
        <v>0</v>
      </c>
      <c r="L54" s="88">
        <v>0</v>
      </c>
      <c r="M54" s="116">
        <v>8.17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225.38</v>
      </c>
      <c r="W54">
        <v>217.21</v>
      </c>
      <c r="X54">
        <v>0</v>
      </c>
      <c r="Y54">
        <v>0</v>
      </c>
      <c r="Z54">
        <v>8.17</v>
      </c>
      <c r="AA54">
        <v>0</v>
      </c>
    </row>
    <row r="55" spans="7:27">
      <c r="G55" t="s">
        <v>97</v>
      </c>
      <c r="H55" s="115">
        <v>148.97</v>
      </c>
      <c r="I55" s="88">
        <v>0</v>
      </c>
      <c r="J55" s="88">
        <v>0</v>
      </c>
      <c r="K55" s="88">
        <v>28.83</v>
      </c>
      <c r="L55" s="88">
        <v>0</v>
      </c>
      <c r="M55" s="116">
        <v>8.75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186.55</v>
      </c>
      <c r="W55">
        <v>148.97</v>
      </c>
      <c r="X55">
        <v>0</v>
      </c>
      <c r="Y55">
        <v>28.83</v>
      </c>
      <c r="Z55">
        <v>8.75</v>
      </c>
      <c r="AA55">
        <v>0</v>
      </c>
    </row>
    <row r="56" spans="7:27">
      <c r="G56" t="s">
        <v>98</v>
      </c>
      <c r="H56" s="115">
        <v>108.6</v>
      </c>
      <c r="I56" s="88">
        <v>0</v>
      </c>
      <c r="J56" s="88">
        <v>0</v>
      </c>
      <c r="K56" s="88">
        <v>0</v>
      </c>
      <c r="L56" s="88">
        <v>0</v>
      </c>
      <c r="M56" s="116">
        <v>9.1300000000000008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117.73</v>
      </c>
      <c r="W56">
        <v>108.6</v>
      </c>
      <c r="X56">
        <v>0</v>
      </c>
      <c r="Y56">
        <v>0</v>
      </c>
      <c r="Z56">
        <v>9.1300000000000008</v>
      </c>
      <c r="AA56">
        <v>0</v>
      </c>
    </row>
    <row r="57" spans="7:27">
      <c r="G57" t="s">
        <v>99</v>
      </c>
      <c r="H57" s="115">
        <v>78.81</v>
      </c>
      <c r="I57" s="88">
        <v>0</v>
      </c>
      <c r="J57" s="88">
        <v>0</v>
      </c>
      <c r="K57" s="88">
        <v>0</v>
      </c>
      <c r="L57" s="88">
        <v>0</v>
      </c>
      <c r="M57" s="116">
        <v>2.31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81.12</v>
      </c>
      <c r="W57">
        <v>78.81</v>
      </c>
      <c r="X57">
        <v>0</v>
      </c>
      <c r="Y57">
        <v>0</v>
      </c>
      <c r="Z57">
        <v>2.31</v>
      </c>
      <c r="AA57">
        <v>0</v>
      </c>
    </row>
    <row r="58" spans="7:27">
      <c r="G58" t="s">
        <v>100</v>
      </c>
      <c r="H58" s="115">
        <v>37.479999999999997</v>
      </c>
      <c r="I58" s="88">
        <v>0</v>
      </c>
      <c r="J58" s="88">
        <v>0</v>
      </c>
      <c r="K58" s="88">
        <v>0</v>
      </c>
      <c r="L58" s="88">
        <v>0</v>
      </c>
      <c r="M58" s="116">
        <v>4.8099999999999996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42.29</v>
      </c>
      <c r="W58">
        <v>37.479999999999997</v>
      </c>
      <c r="X58">
        <v>0</v>
      </c>
      <c r="Y58">
        <v>0</v>
      </c>
      <c r="Z58">
        <v>4.8099999999999996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5</v>
      </c>
      <c r="W59">
        <v>0</v>
      </c>
      <c r="X59">
        <v>0</v>
      </c>
      <c r="Y59">
        <v>0</v>
      </c>
      <c r="Z59">
        <v>5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24.03</v>
      </c>
      <c r="L60" s="88">
        <v>0</v>
      </c>
      <c r="M60" s="116">
        <v>7.4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31.43</v>
      </c>
      <c r="W60">
        <v>0</v>
      </c>
      <c r="X60">
        <v>0</v>
      </c>
      <c r="Y60">
        <v>24.03</v>
      </c>
      <c r="Z60">
        <v>7.4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5.57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5.57</v>
      </c>
      <c r="W61">
        <v>0</v>
      </c>
      <c r="X61">
        <v>0</v>
      </c>
      <c r="Y61">
        <v>0</v>
      </c>
      <c r="Z61">
        <v>5.57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4.5199999999999996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4.5199999999999996</v>
      </c>
      <c r="W62">
        <v>0</v>
      </c>
      <c r="X62">
        <v>0</v>
      </c>
      <c r="Y62">
        <v>0</v>
      </c>
      <c r="Z62">
        <v>4.5199999999999996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4.2300000000000004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4.2300000000000004</v>
      </c>
      <c r="W63">
        <v>0</v>
      </c>
      <c r="X63">
        <v>0</v>
      </c>
      <c r="Y63">
        <v>0</v>
      </c>
      <c r="Z63">
        <v>4.2300000000000004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19.22</v>
      </c>
      <c r="L64" s="88">
        <v>0</v>
      </c>
      <c r="M64" s="116">
        <v>1.73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20.95</v>
      </c>
      <c r="W64">
        <v>0</v>
      </c>
      <c r="X64">
        <v>0</v>
      </c>
      <c r="Y64">
        <v>19.22</v>
      </c>
      <c r="Z64">
        <v>1.73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7.3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7.3</v>
      </c>
      <c r="W65">
        <v>0</v>
      </c>
      <c r="X65">
        <v>0</v>
      </c>
      <c r="Y65">
        <v>0</v>
      </c>
      <c r="Z65">
        <v>7.3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6.44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6.44</v>
      </c>
      <c r="W66">
        <v>0</v>
      </c>
      <c r="X66">
        <v>0</v>
      </c>
      <c r="Y66">
        <v>0</v>
      </c>
      <c r="Z66">
        <v>6.44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12.01</v>
      </c>
      <c r="N67" s="115">
        <v>0</v>
      </c>
      <c r="O67" s="88">
        <v>0</v>
      </c>
      <c r="P67" s="88">
        <v>0</v>
      </c>
      <c r="Q67" s="88">
        <v>-60</v>
      </c>
      <c r="R67" s="88">
        <v>0</v>
      </c>
      <c r="S67" s="116">
        <v>0</v>
      </c>
      <c r="U67" s="115">
        <v>-60</v>
      </c>
      <c r="V67" s="116">
        <v>12.01</v>
      </c>
      <c r="W67">
        <v>0</v>
      </c>
      <c r="X67">
        <v>0</v>
      </c>
      <c r="Y67">
        <v>-60</v>
      </c>
      <c r="Z67">
        <v>12.01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7.88</v>
      </c>
      <c r="N68" s="115">
        <v>0</v>
      </c>
      <c r="O68" s="88">
        <v>0</v>
      </c>
      <c r="P68" s="88">
        <v>0</v>
      </c>
      <c r="Q68" s="88">
        <v>-70</v>
      </c>
      <c r="R68" s="88">
        <v>0</v>
      </c>
      <c r="S68" s="116">
        <v>0</v>
      </c>
      <c r="U68" s="115">
        <v>-70</v>
      </c>
      <c r="V68" s="116">
        <v>7.88</v>
      </c>
      <c r="W68">
        <v>0</v>
      </c>
      <c r="X68">
        <v>0</v>
      </c>
      <c r="Y68">
        <v>-70</v>
      </c>
      <c r="Z68">
        <v>7.88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7.3</v>
      </c>
      <c r="N69" s="115">
        <v>0</v>
      </c>
      <c r="O69" s="88">
        <v>0</v>
      </c>
      <c r="P69" s="88">
        <v>0</v>
      </c>
      <c r="Q69" s="88">
        <v>-70</v>
      </c>
      <c r="R69" s="88">
        <v>0</v>
      </c>
      <c r="S69" s="116">
        <v>0</v>
      </c>
      <c r="U69" s="115">
        <v>-70</v>
      </c>
      <c r="V69" s="116">
        <v>7.3</v>
      </c>
      <c r="W69">
        <v>0</v>
      </c>
      <c r="X69">
        <v>0</v>
      </c>
      <c r="Y69">
        <v>-70</v>
      </c>
      <c r="Z69">
        <v>7.3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5.86</v>
      </c>
      <c r="N70" s="115">
        <v>0</v>
      </c>
      <c r="O70" s="88">
        <v>0</v>
      </c>
      <c r="P70" s="88">
        <v>-34</v>
      </c>
      <c r="Q70" s="88">
        <v>-70</v>
      </c>
      <c r="R70" s="88">
        <v>0</v>
      </c>
      <c r="S70" s="116">
        <v>0</v>
      </c>
      <c r="U70" s="115">
        <v>-104</v>
      </c>
      <c r="V70" s="116">
        <v>5.86</v>
      </c>
      <c r="W70">
        <v>0</v>
      </c>
      <c r="X70">
        <v>0</v>
      </c>
      <c r="Y70">
        <v>-70</v>
      </c>
      <c r="Z70">
        <v>5.86</v>
      </c>
      <c r="AA70">
        <v>-34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2.4</v>
      </c>
      <c r="N71" s="115">
        <v>0</v>
      </c>
      <c r="O71" s="88">
        <v>0</v>
      </c>
      <c r="P71" s="88">
        <v>0</v>
      </c>
      <c r="Q71" s="88">
        <v>-105</v>
      </c>
      <c r="R71" s="88">
        <v>0</v>
      </c>
      <c r="S71" s="116">
        <v>0</v>
      </c>
      <c r="U71" s="115">
        <v>-105</v>
      </c>
      <c r="V71" s="116">
        <v>2.4</v>
      </c>
      <c r="W71">
        <v>0</v>
      </c>
      <c r="X71">
        <v>0</v>
      </c>
      <c r="Y71">
        <v>-105</v>
      </c>
      <c r="Z71">
        <v>2.4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8.4600000000000009</v>
      </c>
      <c r="N72" s="115">
        <v>0</v>
      </c>
      <c r="O72" s="88">
        <v>0</v>
      </c>
      <c r="P72" s="88">
        <v>0</v>
      </c>
      <c r="Q72" s="88">
        <v>-55</v>
      </c>
      <c r="R72" s="88">
        <v>0</v>
      </c>
      <c r="S72" s="116">
        <v>0</v>
      </c>
      <c r="U72" s="115">
        <v>-55</v>
      </c>
      <c r="V72" s="116">
        <v>8.4600000000000009</v>
      </c>
      <c r="W72">
        <v>0</v>
      </c>
      <c r="X72">
        <v>0</v>
      </c>
      <c r="Y72">
        <v>-55</v>
      </c>
      <c r="Z72">
        <v>8.4600000000000009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6.54</v>
      </c>
      <c r="N73" s="115">
        <v>0</v>
      </c>
      <c r="O73" s="88">
        <v>0</v>
      </c>
      <c r="P73" s="88">
        <v>0</v>
      </c>
      <c r="Q73" s="88">
        <v>-60</v>
      </c>
      <c r="R73" s="88">
        <v>0</v>
      </c>
      <c r="S73" s="116">
        <v>0</v>
      </c>
      <c r="U73" s="115">
        <v>-60</v>
      </c>
      <c r="V73" s="116">
        <v>6.54</v>
      </c>
      <c r="W73">
        <v>0</v>
      </c>
      <c r="X73">
        <v>0</v>
      </c>
      <c r="Y73">
        <v>-60</v>
      </c>
      <c r="Z73">
        <v>6.54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12.21</v>
      </c>
      <c r="N74" s="115">
        <v>0</v>
      </c>
      <c r="O74" s="88">
        <v>0</v>
      </c>
      <c r="P74" s="88">
        <v>-128</v>
      </c>
      <c r="Q74" s="88">
        <v>-60</v>
      </c>
      <c r="R74" s="88">
        <v>0</v>
      </c>
      <c r="S74" s="116">
        <v>0</v>
      </c>
      <c r="U74" s="115">
        <v>-188</v>
      </c>
      <c r="V74" s="116">
        <v>12.21</v>
      </c>
      <c r="W74">
        <v>0</v>
      </c>
      <c r="X74">
        <v>0</v>
      </c>
      <c r="Y74">
        <v>-60</v>
      </c>
      <c r="Z74">
        <v>12.21</v>
      </c>
      <c r="AA74">
        <v>-128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9.51</v>
      </c>
      <c r="N75" s="115">
        <v>0</v>
      </c>
      <c r="O75" s="88">
        <v>0</v>
      </c>
      <c r="P75" s="88">
        <v>-325</v>
      </c>
      <c r="Q75" s="88">
        <v>-60</v>
      </c>
      <c r="R75" s="88">
        <v>0</v>
      </c>
      <c r="S75" s="116">
        <v>0</v>
      </c>
      <c r="U75" s="115">
        <v>-385</v>
      </c>
      <c r="V75" s="116">
        <v>9.51</v>
      </c>
      <c r="W75">
        <v>0</v>
      </c>
      <c r="X75">
        <v>0</v>
      </c>
      <c r="Y75">
        <v>-60</v>
      </c>
      <c r="Z75">
        <v>9.51</v>
      </c>
      <c r="AA75">
        <v>-325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8.75</v>
      </c>
      <c r="N76" s="115">
        <v>0</v>
      </c>
      <c r="O76" s="88">
        <v>0</v>
      </c>
      <c r="P76" s="88">
        <v>-277</v>
      </c>
      <c r="Q76" s="88">
        <v>-95</v>
      </c>
      <c r="R76" s="88">
        <v>0</v>
      </c>
      <c r="S76" s="116">
        <v>0</v>
      </c>
      <c r="U76" s="115">
        <v>-372</v>
      </c>
      <c r="V76" s="116">
        <v>8.75</v>
      </c>
      <c r="W76">
        <v>0</v>
      </c>
      <c r="X76">
        <v>0</v>
      </c>
      <c r="Y76">
        <v>-95</v>
      </c>
      <c r="Z76">
        <v>8.75</v>
      </c>
      <c r="AA76">
        <v>-277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6.63</v>
      </c>
      <c r="N77" s="115">
        <v>0</v>
      </c>
      <c r="O77" s="88">
        <v>0</v>
      </c>
      <c r="P77" s="88">
        <v>-268</v>
      </c>
      <c r="Q77" s="88">
        <v>-45</v>
      </c>
      <c r="R77" s="88">
        <v>0</v>
      </c>
      <c r="S77" s="116">
        <v>0</v>
      </c>
      <c r="U77" s="115">
        <v>-313</v>
      </c>
      <c r="V77" s="116">
        <v>6.63</v>
      </c>
      <c r="W77">
        <v>0</v>
      </c>
      <c r="X77">
        <v>0</v>
      </c>
      <c r="Y77">
        <v>-45</v>
      </c>
      <c r="Z77">
        <v>6.63</v>
      </c>
      <c r="AA77">
        <v>-268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2.31</v>
      </c>
      <c r="N78" s="115">
        <v>0</v>
      </c>
      <c r="O78" s="88">
        <v>0</v>
      </c>
      <c r="P78" s="88">
        <v>-255</v>
      </c>
      <c r="Q78" s="88">
        <v>-45</v>
      </c>
      <c r="R78" s="88">
        <v>0</v>
      </c>
      <c r="S78" s="116">
        <v>0</v>
      </c>
      <c r="U78" s="115">
        <v>-300</v>
      </c>
      <c r="V78" s="116">
        <v>2.31</v>
      </c>
      <c r="W78">
        <v>0</v>
      </c>
      <c r="X78">
        <v>0</v>
      </c>
      <c r="Y78">
        <v>-45</v>
      </c>
      <c r="Z78">
        <v>2.31</v>
      </c>
      <c r="AA78">
        <v>-255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28.83</v>
      </c>
      <c r="L79" s="88">
        <v>0</v>
      </c>
      <c r="M79" s="116">
        <v>8.4600000000000009</v>
      </c>
      <c r="N79" s="115">
        <v>0</v>
      </c>
      <c r="O79" s="88">
        <v>0</v>
      </c>
      <c r="P79" s="88">
        <v>-213</v>
      </c>
      <c r="Q79" s="88">
        <v>0</v>
      </c>
      <c r="R79" s="88">
        <v>0</v>
      </c>
      <c r="S79" s="116">
        <v>0</v>
      </c>
      <c r="U79" s="115">
        <v>-213</v>
      </c>
      <c r="V79" s="116">
        <v>37.29</v>
      </c>
      <c r="W79">
        <v>0</v>
      </c>
      <c r="X79">
        <v>0</v>
      </c>
      <c r="Y79">
        <v>28.83</v>
      </c>
      <c r="Z79">
        <v>8.4600000000000009</v>
      </c>
      <c r="AA79">
        <v>-213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72.08</v>
      </c>
      <c r="L80" s="88">
        <v>0</v>
      </c>
      <c r="M80" s="116">
        <v>8.27</v>
      </c>
      <c r="N80" s="115">
        <v>0</v>
      </c>
      <c r="O80" s="88">
        <v>0</v>
      </c>
      <c r="P80" s="88">
        <v>-181</v>
      </c>
      <c r="Q80" s="88">
        <v>0</v>
      </c>
      <c r="R80" s="88">
        <v>0</v>
      </c>
      <c r="S80" s="116">
        <v>0</v>
      </c>
      <c r="U80" s="115">
        <v>-181</v>
      </c>
      <c r="V80" s="116">
        <v>80.349999999999994</v>
      </c>
      <c r="W80">
        <v>0</v>
      </c>
      <c r="X80">
        <v>0</v>
      </c>
      <c r="Y80">
        <v>72.08</v>
      </c>
      <c r="Z80">
        <v>8.27</v>
      </c>
      <c r="AA80">
        <v>-181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52.86</v>
      </c>
      <c r="L81" s="88">
        <v>0</v>
      </c>
      <c r="M81" s="116">
        <v>11.34</v>
      </c>
      <c r="N81" s="115">
        <v>0</v>
      </c>
      <c r="O81" s="88">
        <v>0</v>
      </c>
      <c r="P81" s="88">
        <v>-157</v>
      </c>
      <c r="Q81" s="88">
        <v>0</v>
      </c>
      <c r="R81" s="88">
        <v>0</v>
      </c>
      <c r="S81" s="116">
        <v>0</v>
      </c>
      <c r="U81" s="115">
        <v>-157</v>
      </c>
      <c r="V81" s="116">
        <v>64.2</v>
      </c>
      <c r="W81">
        <v>0</v>
      </c>
      <c r="X81">
        <v>0</v>
      </c>
      <c r="Y81">
        <v>52.86</v>
      </c>
      <c r="Z81">
        <v>11.34</v>
      </c>
      <c r="AA81">
        <v>-157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48.06</v>
      </c>
      <c r="L82" s="88">
        <v>0</v>
      </c>
      <c r="M82" s="116">
        <v>10.86</v>
      </c>
      <c r="N82" s="115">
        <v>0</v>
      </c>
      <c r="O82" s="88">
        <v>0</v>
      </c>
      <c r="P82" s="88">
        <v>-159</v>
      </c>
      <c r="Q82" s="88">
        <v>0</v>
      </c>
      <c r="R82" s="88">
        <v>0</v>
      </c>
      <c r="S82" s="116">
        <v>0</v>
      </c>
      <c r="U82" s="115">
        <v>-159</v>
      </c>
      <c r="V82" s="116">
        <v>58.92</v>
      </c>
      <c r="W82">
        <v>0</v>
      </c>
      <c r="X82">
        <v>0</v>
      </c>
      <c r="Y82">
        <v>48.06</v>
      </c>
      <c r="Z82">
        <v>10.86</v>
      </c>
      <c r="AA82">
        <v>-159</v>
      </c>
    </row>
    <row r="83" spans="7:27">
      <c r="G83" t="s">
        <v>125</v>
      </c>
      <c r="H83" s="115">
        <v>0</v>
      </c>
      <c r="I83" s="88">
        <v>4.42</v>
      </c>
      <c r="J83" s="88">
        <v>0</v>
      </c>
      <c r="K83" s="88">
        <v>48.06</v>
      </c>
      <c r="L83" s="88">
        <v>0</v>
      </c>
      <c r="M83" s="116">
        <v>10.76</v>
      </c>
      <c r="N83" s="115">
        <v>0</v>
      </c>
      <c r="O83" s="88">
        <v>0</v>
      </c>
      <c r="P83" s="88">
        <v>-108</v>
      </c>
      <c r="Q83" s="88">
        <v>0</v>
      </c>
      <c r="R83" s="88">
        <v>0</v>
      </c>
      <c r="S83" s="116">
        <v>0</v>
      </c>
      <c r="U83" s="115">
        <v>-108</v>
      </c>
      <c r="V83" s="116">
        <v>63.24</v>
      </c>
      <c r="W83">
        <v>0</v>
      </c>
      <c r="X83">
        <v>4.42</v>
      </c>
      <c r="Y83">
        <v>48.06</v>
      </c>
      <c r="Z83">
        <v>10.76</v>
      </c>
      <c r="AA83">
        <v>-108</v>
      </c>
    </row>
    <row r="84" spans="7:27">
      <c r="G84" t="s">
        <v>126</v>
      </c>
      <c r="H84" s="115">
        <v>0</v>
      </c>
      <c r="I84" s="88">
        <v>8.36</v>
      </c>
      <c r="J84" s="88">
        <v>0</v>
      </c>
      <c r="K84" s="88">
        <v>24.03</v>
      </c>
      <c r="L84" s="88">
        <v>0</v>
      </c>
      <c r="M84" s="116">
        <v>9.32</v>
      </c>
      <c r="N84" s="115">
        <v>0</v>
      </c>
      <c r="O84" s="88">
        <v>0</v>
      </c>
      <c r="P84" s="88">
        <v>-134</v>
      </c>
      <c r="Q84" s="88">
        <v>0</v>
      </c>
      <c r="R84" s="88">
        <v>0</v>
      </c>
      <c r="S84" s="116">
        <v>0</v>
      </c>
      <c r="U84" s="115">
        <v>-134</v>
      </c>
      <c r="V84" s="116">
        <v>41.71</v>
      </c>
      <c r="W84">
        <v>0</v>
      </c>
      <c r="X84">
        <v>8.36</v>
      </c>
      <c r="Y84">
        <v>24.03</v>
      </c>
      <c r="Z84">
        <v>9.32</v>
      </c>
      <c r="AA84">
        <v>-134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72.08</v>
      </c>
      <c r="L85" s="88">
        <v>0</v>
      </c>
      <c r="M85" s="116">
        <v>3.56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75.64</v>
      </c>
      <c r="W85">
        <v>0</v>
      </c>
      <c r="X85">
        <v>0</v>
      </c>
      <c r="Y85">
        <v>72.08</v>
      </c>
      <c r="Z85">
        <v>3.56</v>
      </c>
      <c r="AA85">
        <v>0</v>
      </c>
    </row>
    <row r="86" spans="7:27">
      <c r="G86" t="s">
        <v>128</v>
      </c>
      <c r="H86" s="115">
        <v>0</v>
      </c>
      <c r="I86" s="88">
        <v>25.08</v>
      </c>
      <c r="J86" s="88">
        <v>0</v>
      </c>
      <c r="K86" s="88">
        <v>45.18</v>
      </c>
      <c r="L86" s="88">
        <v>0</v>
      </c>
      <c r="M86" s="116">
        <v>11.63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81.89</v>
      </c>
      <c r="W86">
        <v>0</v>
      </c>
      <c r="X86">
        <v>25.08</v>
      </c>
      <c r="Y86">
        <v>45.18</v>
      </c>
      <c r="Z86">
        <v>11.63</v>
      </c>
      <c r="AA86">
        <v>0</v>
      </c>
    </row>
    <row r="87" spans="7:27">
      <c r="G87" t="s">
        <v>129</v>
      </c>
      <c r="H87" s="115">
        <v>0</v>
      </c>
      <c r="I87" s="88">
        <v>37.96</v>
      </c>
      <c r="J87" s="88">
        <v>0</v>
      </c>
      <c r="K87" s="88">
        <v>40.369999999999997</v>
      </c>
      <c r="L87" s="88">
        <v>0</v>
      </c>
      <c r="M87" s="116">
        <v>10</v>
      </c>
      <c r="N87" s="115">
        <v>0</v>
      </c>
      <c r="O87" s="88">
        <v>0</v>
      </c>
      <c r="P87" s="88">
        <v>-125</v>
      </c>
      <c r="Q87" s="88">
        <v>0</v>
      </c>
      <c r="R87" s="88">
        <v>0</v>
      </c>
      <c r="S87" s="116">
        <v>0</v>
      </c>
      <c r="U87" s="115">
        <v>-125</v>
      </c>
      <c r="V87" s="116">
        <v>88.33</v>
      </c>
      <c r="W87">
        <v>0</v>
      </c>
      <c r="X87">
        <v>37.96</v>
      </c>
      <c r="Y87">
        <v>40.369999999999997</v>
      </c>
      <c r="Z87">
        <v>10</v>
      </c>
      <c r="AA87">
        <v>-125</v>
      </c>
    </row>
    <row r="88" spans="7:27">
      <c r="G88" t="s">
        <v>130</v>
      </c>
      <c r="H88" s="115">
        <v>0</v>
      </c>
      <c r="I88" s="88">
        <v>33.06</v>
      </c>
      <c r="J88" s="88">
        <v>0</v>
      </c>
      <c r="K88" s="88">
        <v>40.369999999999997</v>
      </c>
      <c r="L88" s="88">
        <v>0</v>
      </c>
      <c r="M88" s="116">
        <v>13.26</v>
      </c>
      <c r="N88" s="115">
        <v>0</v>
      </c>
      <c r="O88" s="88">
        <v>0</v>
      </c>
      <c r="P88" s="88">
        <v>-137</v>
      </c>
      <c r="Q88" s="88">
        <v>0</v>
      </c>
      <c r="R88" s="88">
        <v>0</v>
      </c>
      <c r="S88" s="116">
        <v>0</v>
      </c>
      <c r="U88" s="115">
        <v>-137</v>
      </c>
      <c r="V88" s="116">
        <v>86.69</v>
      </c>
      <c r="W88">
        <v>0</v>
      </c>
      <c r="X88">
        <v>33.06</v>
      </c>
      <c r="Y88">
        <v>40.369999999999997</v>
      </c>
      <c r="Z88">
        <v>13.26</v>
      </c>
      <c r="AA88">
        <v>-137</v>
      </c>
    </row>
    <row r="89" spans="7:27">
      <c r="G89" t="s">
        <v>131</v>
      </c>
      <c r="H89" s="115">
        <v>0</v>
      </c>
      <c r="I89" s="88">
        <v>33.630000000000003</v>
      </c>
      <c r="J89" s="88">
        <v>0</v>
      </c>
      <c r="K89" s="88">
        <v>24.03</v>
      </c>
      <c r="L89" s="88">
        <v>0</v>
      </c>
      <c r="M89" s="116">
        <v>9.42</v>
      </c>
      <c r="N89" s="115">
        <v>0</v>
      </c>
      <c r="O89" s="88">
        <v>0</v>
      </c>
      <c r="P89" s="88">
        <v>-146</v>
      </c>
      <c r="Q89" s="88">
        <v>0</v>
      </c>
      <c r="R89" s="88">
        <v>0</v>
      </c>
      <c r="S89" s="116">
        <v>0</v>
      </c>
      <c r="U89" s="115">
        <v>-146</v>
      </c>
      <c r="V89" s="116">
        <v>67.08</v>
      </c>
      <c r="W89">
        <v>0</v>
      </c>
      <c r="X89">
        <v>33.630000000000003</v>
      </c>
      <c r="Y89">
        <v>24.03</v>
      </c>
      <c r="Z89">
        <v>9.42</v>
      </c>
      <c r="AA89">
        <v>-146</v>
      </c>
    </row>
    <row r="90" spans="7:27">
      <c r="G90" t="s">
        <v>132</v>
      </c>
      <c r="H90" s="115">
        <v>0</v>
      </c>
      <c r="I90" s="88">
        <v>19.22</v>
      </c>
      <c r="J90" s="88">
        <v>0</v>
      </c>
      <c r="K90" s="88">
        <v>62.47</v>
      </c>
      <c r="L90" s="88">
        <v>0</v>
      </c>
      <c r="M90" s="116">
        <v>7.4</v>
      </c>
      <c r="N90" s="115">
        <v>0</v>
      </c>
      <c r="O90" s="88">
        <v>0</v>
      </c>
      <c r="P90" s="88">
        <v>-160</v>
      </c>
      <c r="Q90" s="88">
        <v>0</v>
      </c>
      <c r="R90" s="88">
        <v>0</v>
      </c>
      <c r="S90" s="116">
        <v>0</v>
      </c>
      <c r="U90" s="115">
        <v>-160</v>
      </c>
      <c r="V90" s="116">
        <v>89.09</v>
      </c>
      <c r="W90">
        <v>0</v>
      </c>
      <c r="X90">
        <v>19.22</v>
      </c>
      <c r="Y90">
        <v>62.47</v>
      </c>
      <c r="Z90">
        <v>7.4</v>
      </c>
      <c r="AA90">
        <v>-160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24.03</v>
      </c>
      <c r="L91" s="88">
        <v>0</v>
      </c>
      <c r="M91" s="116">
        <v>8.94</v>
      </c>
      <c r="N91" s="115">
        <v>0</v>
      </c>
      <c r="O91" s="88">
        <v>0</v>
      </c>
      <c r="P91" s="88">
        <v>-125</v>
      </c>
      <c r="Q91" s="88">
        <v>0</v>
      </c>
      <c r="R91" s="88">
        <v>0</v>
      </c>
      <c r="S91" s="116">
        <v>0</v>
      </c>
      <c r="U91" s="115">
        <v>-125</v>
      </c>
      <c r="V91" s="116">
        <v>32.97</v>
      </c>
      <c r="W91">
        <v>0</v>
      </c>
      <c r="X91">
        <v>0</v>
      </c>
      <c r="Y91">
        <v>24.03</v>
      </c>
      <c r="Z91">
        <v>8.94</v>
      </c>
      <c r="AA91">
        <v>-125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48.06</v>
      </c>
      <c r="L92" s="88">
        <v>0</v>
      </c>
      <c r="M92" s="116">
        <v>3.65</v>
      </c>
      <c r="N92" s="115">
        <v>0</v>
      </c>
      <c r="O92" s="88">
        <v>0</v>
      </c>
      <c r="P92" s="88">
        <v>-149</v>
      </c>
      <c r="Q92" s="88">
        <v>0</v>
      </c>
      <c r="R92" s="88">
        <v>0</v>
      </c>
      <c r="S92" s="116">
        <v>0</v>
      </c>
      <c r="U92" s="115">
        <v>-149</v>
      </c>
      <c r="V92" s="116">
        <v>51.71</v>
      </c>
      <c r="W92">
        <v>0</v>
      </c>
      <c r="X92">
        <v>0</v>
      </c>
      <c r="Y92">
        <v>48.06</v>
      </c>
      <c r="Z92">
        <v>3.65</v>
      </c>
      <c r="AA92">
        <v>-149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30.75</v>
      </c>
      <c r="L93" s="88">
        <v>0</v>
      </c>
      <c r="M93" s="116">
        <v>7.69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38.44</v>
      </c>
      <c r="W93">
        <v>0</v>
      </c>
      <c r="X93">
        <v>0</v>
      </c>
      <c r="Y93">
        <v>30.75</v>
      </c>
      <c r="Z93">
        <v>7.69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9.61</v>
      </c>
      <c r="L94" s="88">
        <v>0</v>
      </c>
      <c r="M94" s="116">
        <v>11.25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20.86</v>
      </c>
      <c r="W94">
        <v>0</v>
      </c>
      <c r="X94">
        <v>0</v>
      </c>
      <c r="Y94">
        <v>9.61</v>
      </c>
      <c r="Z94">
        <v>11.25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38.450000000000003</v>
      </c>
      <c r="L95" s="88">
        <v>0</v>
      </c>
      <c r="M95" s="116">
        <v>8.5500000000000007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47</v>
      </c>
      <c r="W95">
        <v>0</v>
      </c>
      <c r="X95">
        <v>0</v>
      </c>
      <c r="Y95">
        <v>38.450000000000003</v>
      </c>
      <c r="Z95">
        <v>8.5500000000000007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38.44</v>
      </c>
      <c r="L96" s="88">
        <v>0</v>
      </c>
      <c r="M96" s="116">
        <v>9.23</v>
      </c>
      <c r="N96" s="115">
        <v>0</v>
      </c>
      <c r="O96" s="88">
        <v>0</v>
      </c>
      <c r="P96" s="88">
        <v>-31</v>
      </c>
      <c r="Q96" s="88">
        <v>0</v>
      </c>
      <c r="R96" s="88">
        <v>0</v>
      </c>
      <c r="S96" s="116">
        <v>0</v>
      </c>
      <c r="U96" s="115">
        <v>-31</v>
      </c>
      <c r="V96" s="116">
        <v>47.67</v>
      </c>
      <c r="W96">
        <v>0</v>
      </c>
      <c r="X96">
        <v>0</v>
      </c>
      <c r="Y96">
        <v>38.44</v>
      </c>
      <c r="Z96">
        <v>9.23</v>
      </c>
      <c r="AA96">
        <v>-31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8.65</v>
      </c>
      <c r="L97" s="88">
        <v>0</v>
      </c>
      <c r="M97" s="116">
        <v>7.02</v>
      </c>
      <c r="N97" s="115">
        <v>0</v>
      </c>
      <c r="O97" s="88">
        <v>0</v>
      </c>
      <c r="P97" s="88">
        <v>-57</v>
      </c>
      <c r="Q97" s="88">
        <v>0</v>
      </c>
      <c r="R97" s="88">
        <v>0</v>
      </c>
      <c r="S97" s="116">
        <v>0</v>
      </c>
      <c r="U97" s="115">
        <v>-57</v>
      </c>
      <c r="V97" s="116">
        <v>15.67</v>
      </c>
      <c r="W97">
        <v>0</v>
      </c>
      <c r="X97">
        <v>0</v>
      </c>
      <c r="Y97">
        <v>8.65</v>
      </c>
      <c r="Z97">
        <v>7.02</v>
      </c>
      <c r="AA97">
        <v>-57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4.8099999999999996</v>
      </c>
      <c r="L98" s="88">
        <v>0</v>
      </c>
      <c r="M98" s="116">
        <v>6.05</v>
      </c>
      <c r="N98" s="115">
        <v>0</v>
      </c>
      <c r="O98" s="88">
        <v>-9</v>
      </c>
      <c r="P98" s="88">
        <v>-79</v>
      </c>
      <c r="Q98" s="88">
        <v>0</v>
      </c>
      <c r="R98" s="88">
        <v>0</v>
      </c>
      <c r="S98" s="116">
        <v>0</v>
      </c>
      <c r="U98" s="115">
        <v>-88</v>
      </c>
      <c r="V98" s="116">
        <v>10.86</v>
      </c>
      <c r="W98">
        <v>0</v>
      </c>
      <c r="X98">
        <v>-9</v>
      </c>
      <c r="Y98">
        <v>4.8099999999999996</v>
      </c>
      <c r="Z98">
        <v>6.05</v>
      </c>
      <c r="AA98">
        <v>-79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1.4943925000000002</v>
      </c>
      <c r="I99" s="111">
        <f t="shared" ref="I99:BQ99" si="1">SUM(I3:I98)/4000</f>
        <v>4.0432499999999996E-2</v>
      </c>
      <c r="J99" s="111">
        <f t="shared" si="1"/>
        <v>0</v>
      </c>
      <c r="K99" s="111">
        <f t="shared" si="1"/>
        <v>0.27391499999999996</v>
      </c>
      <c r="L99" s="111">
        <f t="shared" si="1"/>
        <v>0</v>
      </c>
      <c r="M99" s="111">
        <f t="shared" si="1"/>
        <v>0.16310999999999995</v>
      </c>
      <c r="N99" s="110">
        <f t="shared" si="1"/>
        <v>-0.22650000000000001</v>
      </c>
      <c r="O99" s="111">
        <f t="shared" si="1"/>
        <v>-0.995</v>
      </c>
      <c r="P99" s="111">
        <f t="shared" si="1"/>
        <v>-3.3054999999999999</v>
      </c>
      <c r="Q99" s="111">
        <f t="shared" si="1"/>
        <v>-0.36499999999999999</v>
      </c>
      <c r="R99" s="111">
        <f t="shared" si="1"/>
        <v>0</v>
      </c>
      <c r="S99" s="112">
        <f t="shared" si="1"/>
        <v>0</v>
      </c>
      <c r="U99" s="110">
        <f t="shared" si="1"/>
        <v>-4.8920000000000003</v>
      </c>
      <c r="V99" s="112">
        <f t="shared" si="1"/>
        <v>1.9718499999999997</v>
      </c>
      <c r="W99">
        <f t="shared" si="1"/>
        <v>1.2678925000000001</v>
      </c>
      <c r="X99">
        <f t="shared" si="1"/>
        <v>-0.95456750000000001</v>
      </c>
      <c r="Y99">
        <f t="shared" si="1"/>
        <v>-9.1085000000000041E-2</v>
      </c>
      <c r="Z99">
        <f t="shared" si="1"/>
        <v>0.16310999999999995</v>
      </c>
      <c r="AA99">
        <f t="shared" si="1"/>
        <v>-3.3054999999999999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W1" t="s">
        <v>471</v>
      </c>
      <c r="X1" t="s">
        <v>472</v>
      </c>
      <c r="Y1" t="s">
        <v>472</v>
      </c>
      <c r="Z1" t="s">
        <v>471</v>
      </c>
      <c r="AA1" t="s">
        <v>471</v>
      </c>
      <c r="AB1" t="s">
        <v>471</v>
      </c>
      <c r="AC1" t="s">
        <v>473</v>
      </c>
      <c r="AD1" t="s">
        <v>471</v>
      </c>
      <c r="AE1" t="s">
        <v>474</v>
      </c>
      <c r="AF1" t="s">
        <v>472</v>
      </c>
      <c r="AG1" t="s">
        <v>471</v>
      </c>
      <c r="AH1" t="s">
        <v>471</v>
      </c>
      <c r="AI1" t="s">
        <v>475</v>
      </c>
      <c r="AJ1" t="s">
        <v>471</v>
      </c>
      <c r="AK1" t="s">
        <v>472</v>
      </c>
      <c r="AL1" t="s">
        <v>476</v>
      </c>
      <c r="AM1" t="s">
        <v>472</v>
      </c>
      <c r="AN1" t="s">
        <v>477</v>
      </c>
      <c r="AO1" t="s">
        <v>478</v>
      </c>
      <c r="AP1" t="s">
        <v>471</v>
      </c>
      <c r="AQ1" t="s">
        <v>150</v>
      </c>
      <c r="AR1" t="s">
        <v>150</v>
      </c>
      <c r="AS1" t="s">
        <v>149</v>
      </c>
      <c r="AT1" t="s">
        <v>150</v>
      </c>
      <c r="AU1" t="s">
        <v>150</v>
      </c>
      <c r="AV1" t="s">
        <v>149</v>
      </c>
      <c r="AW1" t="s">
        <v>150</v>
      </c>
      <c r="AX1" t="s">
        <v>150</v>
      </c>
      <c r="AY1" t="s">
        <v>150</v>
      </c>
      <c r="AZ1" t="s">
        <v>150</v>
      </c>
      <c r="BA1" t="s">
        <v>149</v>
      </c>
      <c r="BB1" t="s">
        <v>149</v>
      </c>
      <c r="BC1" t="s">
        <v>149</v>
      </c>
      <c r="BD1" t="s">
        <v>150</v>
      </c>
      <c r="BE1" t="s">
        <v>489</v>
      </c>
      <c r="BF1" t="s">
        <v>490</v>
      </c>
      <c r="BG1" t="s">
        <v>490</v>
      </c>
      <c r="BH1" t="s">
        <v>489</v>
      </c>
    </row>
    <row r="2" spans="1:6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44591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246</v>
      </c>
      <c r="AF2" t="s">
        <v>252</v>
      </c>
      <c r="AG2" t="s">
        <v>268</v>
      </c>
      <c r="AH2" t="s">
        <v>270</v>
      </c>
      <c r="AI2" t="s">
        <v>405</v>
      </c>
      <c r="AJ2" t="s">
        <v>237</v>
      </c>
      <c r="AK2" t="s">
        <v>298</v>
      </c>
      <c r="AL2" t="s">
        <v>152</v>
      </c>
      <c r="AM2" t="s">
        <v>391</v>
      </c>
      <c r="AN2" t="s">
        <v>153</v>
      </c>
      <c r="AO2" t="s">
        <v>153</v>
      </c>
      <c r="AP2" t="s">
        <v>269</v>
      </c>
      <c r="AQ2" t="s">
        <v>479</v>
      </c>
      <c r="AR2" t="s">
        <v>480</v>
      </c>
      <c r="AS2" t="s">
        <v>481</v>
      </c>
      <c r="AT2" t="s">
        <v>482</v>
      </c>
      <c r="AU2" t="s">
        <v>483</v>
      </c>
      <c r="AV2" t="s">
        <v>484</v>
      </c>
      <c r="AW2" t="s">
        <v>485</v>
      </c>
      <c r="AX2" t="s">
        <v>486</v>
      </c>
      <c r="AY2" t="s">
        <v>486</v>
      </c>
      <c r="AZ2" t="s">
        <v>486</v>
      </c>
      <c r="BA2" t="s">
        <v>486</v>
      </c>
      <c r="BB2" t="s">
        <v>487</v>
      </c>
      <c r="BC2" t="s">
        <v>488</v>
      </c>
      <c r="BD2" t="s">
        <v>488</v>
      </c>
      <c r="BE2" t="s">
        <v>150</v>
      </c>
      <c r="BF2" t="s">
        <v>152</v>
      </c>
      <c r="BG2" t="s">
        <v>153</v>
      </c>
      <c r="BH2" t="s">
        <v>153</v>
      </c>
    </row>
    <row r="3" spans="1:6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26.29</v>
      </c>
      <c r="I3" s="95">
        <v>0.64999999999999991</v>
      </c>
      <c r="J3" s="95">
        <v>1.62</v>
      </c>
      <c r="K3" s="95">
        <v>0</v>
      </c>
      <c r="L3" s="95">
        <v>4.8099999999999996</v>
      </c>
      <c r="M3" s="114">
        <v>0</v>
      </c>
      <c r="N3" s="113">
        <v>153.12</v>
      </c>
      <c r="O3" s="95">
        <v>207.42</v>
      </c>
      <c r="P3" s="95">
        <v>0</v>
      </c>
      <c r="Q3" s="95">
        <v>0</v>
      </c>
      <c r="R3" s="95">
        <v>0</v>
      </c>
      <c r="S3" s="114">
        <v>0</v>
      </c>
      <c r="W3">
        <v>0.38</v>
      </c>
      <c r="X3">
        <v>0.77</v>
      </c>
      <c r="Y3">
        <v>0.28999999999999998</v>
      </c>
      <c r="Z3">
        <v>0.3</v>
      </c>
      <c r="AA3">
        <v>0.4</v>
      </c>
      <c r="AB3">
        <v>0.8</v>
      </c>
      <c r="AC3">
        <v>0.38</v>
      </c>
      <c r="AD3">
        <v>0.36</v>
      </c>
      <c r="AE3">
        <v>18.260000000000002</v>
      </c>
      <c r="AF3">
        <v>0.43</v>
      </c>
      <c r="AG3">
        <v>0.64</v>
      </c>
      <c r="AH3">
        <v>0.4</v>
      </c>
      <c r="AI3">
        <v>4.8099999999999996</v>
      </c>
      <c r="AJ3">
        <v>0.32</v>
      </c>
      <c r="AK3">
        <v>0.43</v>
      </c>
      <c r="AL3">
        <v>0</v>
      </c>
      <c r="AM3">
        <v>2.88</v>
      </c>
      <c r="AN3">
        <v>0</v>
      </c>
      <c r="AO3">
        <v>1.3</v>
      </c>
      <c r="AP3">
        <v>0.22</v>
      </c>
      <c r="AQ3">
        <v>4.3</v>
      </c>
      <c r="AR3">
        <v>1.83</v>
      </c>
      <c r="AS3">
        <v>0</v>
      </c>
      <c r="AT3">
        <v>1.4</v>
      </c>
      <c r="AU3">
        <v>4.7300000000000004</v>
      </c>
      <c r="AV3">
        <v>0</v>
      </c>
      <c r="AW3">
        <v>30</v>
      </c>
      <c r="AX3">
        <v>35</v>
      </c>
      <c r="AY3">
        <v>0</v>
      </c>
      <c r="AZ3">
        <v>15</v>
      </c>
      <c r="BA3">
        <v>45</v>
      </c>
      <c r="BB3">
        <v>0</v>
      </c>
      <c r="BC3">
        <v>108.12</v>
      </c>
      <c r="BD3">
        <v>115.16</v>
      </c>
      <c r="BE3">
        <v>0</v>
      </c>
      <c r="BF3">
        <v>0</v>
      </c>
      <c r="BG3">
        <v>0</v>
      </c>
      <c r="BH3">
        <v>0</v>
      </c>
    </row>
    <row r="4" spans="1:60">
      <c r="A4" t="s">
        <v>240</v>
      </c>
      <c r="B4" t="s">
        <v>232</v>
      </c>
      <c r="C4" t="s">
        <v>234</v>
      </c>
      <c r="G4" t="s">
        <v>46</v>
      </c>
      <c r="H4" s="115">
        <v>26.29</v>
      </c>
      <c r="I4" s="88">
        <v>0.64999999999999991</v>
      </c>
      <c r="J4" s="88">
        <v>1.62</v>
      </c>
      <c r="K4" s="88">
        <v>0</v>
      </c>
      <c r="L4" s="88">
        <v>4.8099999999999996</v>
      </c>
      <c r="M4" s="116">
        <v>0</v>
      </c>
      <c r="N4" s="115">
        <v>153.12</v>
      </c>
      <c r="O4" s="88">
        <v>207.42</v>
      </c>
      <c r="P4" s="88">
        <v>0</v>
      </c>
      <c r="Q4" s="88">
        <v>0</v>
      </c>
      <c r="R4" s="88">
        <v>0</v>
      </c>
      <c r="S4" s="116">
        <v>0</v>
      </c>
      <c r="W4">
        <v>0.38</v>
      </c>
      <c r="X4">
        <v>0.77</v>
      </c>
      <c r="Y4">
        <v>0.28999999999999998</v>
      </c>
      <c r="Z4">
        <v>0.3</v>
      </c>
      <c r="AA4">
        <v>0.4</v>
      </c>
      <c r="AB4">
        <v>0.8</v>
      </c>
      <c r="AC4">
        <v>0.38</v>
      </c>
      <c r="AD4">
        <v>0.36</v>
      </c>
      <c r="AE4">
        <v>18.260000000000002</v>
      </c>
      <c r="AF4">
        <v>0.43</v>
      </c>
      <c r="AG4">
        <v>0.64</v>
      </c>
      <c r="AH4">
        <v>0.4</v>
      </c>
      <c r="AI4">
        <v>4.8099999999999996</v>
      </c>
      <c r="AJ4">
        <v>0.32</v>
      </c>
      <c r="AK4">
        <v>0.43</v>
      </c>
      <c r="AL4">
        <v>0</v>
      </c>
      <c r="AM4">
        <v>2.88</v>
      </c>
      <c r="AN4">
        <v>0</v>
      </c>
      <c r="AO4">
        <v>1.3</v>
      </c>
      <c r="AP4">
        <v>0.22</v>
      </c>
      <c r="AQ4">
        <v>4.3</v>
      </c>
      <c r="AR4">
        <v>1.83</v>
      </c>
      <c r="AS4">
        <v>0</v>
      </c>
      <c r="AT4">
        <v>1.4</v>
      </c>
      <c r="AU4">
        <v>4.7300000000000004</v>
      </c>
      <c r="AV4">
        <v>0</v>
      </c>
      <c r="AW4">
        <v>30</v>
      </c>
      <c r="AX4">
        <v>35</v>
      </c>
      <c r="AY4">
        <v>0</v>
      </c>
      <c r="AZ4">
        <v>15</v>
      </c>
      <c r="BA4">
        <v>45</v>
      </c>
      <c r="BB4">
        <v>0</v>
      </c>
      <c r="BC4">
        <v>108.12</v>
      </c>
      <c r="BD4">
        <v>115.16</v>
      </c>
      <c r="BE4">
        <v>0</v>
      </c>
      <c r="BF4">
        <v>0</v>
      </c>
      <c r="BG4">
        <v>0</v>
      </c>
      <c r="BH4">
        <v>0</v>
      </c>
    </row>
    <row r="5" spans="1:60">
      <c r="A5" t="s">
        <v>241</v>
      </c>
      <c r="B5" t="s">
        <v>233</v>
      </c>
      <c r="C5" t="s">
        <v>235</v>
      </c>
      <c r="G5" t="s">
        <v>47</v>
      </c>
      <c r="H5" s="115">
        <v>26.29</v>
      </c>
      <c r="I5" s="88">
        <v>0.64999999999999991</v>
      </c>
      <c r="J5" s="88">
        <v>1.62</v>
      </c>
      <c r="K5" s="88">
        <v>0</v>
      </c>
      <c r="L5" s="88">
        <v>4.8099999999999996</v>
      </c>
      <c r="M5" s="116">
        <v>0</v>
      </c>
      <c r="N5" s="115">
        <v>153.12</v>
      </c>
      <c r="O5" s="88">
        <v>207.42</v>
      </c>
      <c r="P5" s="88">
        <v>0</v>
      </c>
      <c r="Q5" s="88">
        <v>0</v>
      </c>
      <c r="R5" s="88">
        <v>0</v>
      </c>
      <c r="S5" s="116">
        <v>0</v>
      </c>
      <c r="W5">
        <v>0.38</v>
      </c>
      <c r="X5">
        <v>0.77</v>
      </c>
      <c r="Y5">
        <v>0.28999999999999998</v>
      </c>
      <c r="Z5">
        <v>0.3</v>
      </c>
      <c r="AA5">
        <v>0.4</v>
      </c>
      <c r="AB5">
        <v>0.8</v>
      </c>
      <c r="AC5">
        <v>0.38</v>
      </c>
      <c r="AD5">
        <v>0.36</v>
      </c>
      <c r="AE5">
        <v>18.260000000000002</v>
      </c>
      <c r="AF5">
        <v>0.43</v>
      </c>
      <c r="AG5">
        <v>0.64</v>
      </c>
      <c r="AH5">
        <v>0.4</v>
      </c>
      <c r="AI5">
        <v>4.8099999999999996</v>
      </c>
      <c r="AJ5">
        <v>0.32</v>
      </c>
      <c r="AK5">
        <v>0.43</v>
      </c>
      <c r="AL5">
        <v>0</v>
      </c>
      <c r="AM5">
        <v>2.88</v>
      </c>
      <c r="AN5">
        <v>0</v>
      </c>
      <c r="AO5">
        <v>1.3</v>
      </c>
      <c r="AP5">
        <v>0.22</v>
      </c>
      <c r="AQ5">
        <v>4.3</v>
      </c>
      <c r="AR5">
        <v>1.83</v>
      </c>
      <c r="AS5">
        <v>0</v>
      </c>
      <c r="AT5">
        <v>1.4</v>
      </c>
      <c r="AU5">
        <v>4.7300000000000004</v>
      </c>
      <c r="AV5">
        <v>0</v>
      </c>
      <c r="AW5">
        <v>30</v>
      </c>
      <c r="AX5">
        <v>35</v>
      </c>
      <c r="AY5">
        <v>0</v>
      </c>
      <c r="AZ5">
        <v>15</v>
      </c>
      <c r="BA5">
        <v>45</v>
      </c>
      <c r="BB5">
        <v>0</v>
      </c>
      <c r="BC5">
        <v>108.12</v>
      </c>
      <c r="BD5">
        <v>115.16</v>
      </c>
      <c r="BE5">
        <v>0</v>
      </c>
      <c r="BF5">
        <v>0</v>
      </c>
      <c r="BG5">
        <v>0</v>
      </c>
      <c r="BH5">
        <v>0</v>
      </c>
    </row>
    <row r="6" spans="1:60">
      <c r="A6" t="s">
        <v>242</v>
      </c>
      <c r="B6" t="s">
        <v>264</v>
      </c>
      <c r="C6" t="s">
        <v>236</v>
      </c>
      <c r="G6" t="s">
        <v>48</v>
      </c>
      <c r="H6" s="115">
        <v>26.29</v>
      </c>
      <c r="I6" s="88">
        <v>0.64999999999999991</v>
      </c>
      <c r="J6" s="88">
        <v>1.62</v>
      </c>
      <c r="K6" s="88">
        <v>0</v>
      </c>
      <c r="L6" s="88">
        <v>4.8099999999999996</v>
      </c>
      <c r="M6" s="116">
        <v>0</v>
      </c>
      <c r="N6" s="115">
        <v>153.12</v>
      </c>
      <c r="O6" s="88">
        <v>207.42</v>
      </c>
      <c r="P6" s="88">
        <v>0</v>
      </c>
      <c r="Q6" s="88">
        <v>0</v>
      </c>
      <c r="R6" s="88">
        <v>0</v>
      </c>
      <c r="S6" s="116">
        <v>0</v>
      </c>
      <c r="W6">
        <v>0.38</v>
      </c>
      <c r="X6">
        <v>0.77</v>
      </c>
      <c r="Y6">
        <v>0.28999999999999998</v>
      </c>
      <c r="Z6">
        <v>0.3</v>
      </c>
      <c r="AA6">
        <v>0.4</v>
      </c>
      <c r="AB6">
        <v>0.8</v>
      </c>
      <c r="AC6">
        <v>0.38</v>
      </c>
      <c r="AD6">
        <v>0.36</v>
      </c>
      <c r="AE6">
        <v>18.260000000000002</v>
      </c>
      <c r="AF6">
        <v>0.43</v>
      </c>
      <c r="AG6">
        <v>0.64</v>
      </c>
      <c r="AH6">
        <v>0.4</v>
      </c>
      <c r="AI6">
        <v>4.8099999999999996</v>
      </c>
      <c r="AJ6">
        <v>0.32</v>
      </c>
      <c r="AK6">
        <v>0.43</v>
      </c>
      <c r="AL6">
        <v>0</v>
      </c>
      <c r="AM6">
        <v>2.88</v>
      </c>
      <c r="AN6">
        <v>0</v>
      </c>
      <c r="AO6">
        <v>1.3</v>
      </c>
      <c r="AP6">
        <v>0.22</v>
      </c>
      <c r="AQ6">
        <v>4.3</v>
      </c>
      <c r="AR6">
        <v>1.83</v>
      </c>
      <c r="AS6">
        <v>0</v>
      </c>
      <c r="AT6">
        <v>1.4</v>
      </c>
      <c r="AU6">
        <v>4.7300000000000004</v>
      </c>
      <c r="AV6">
        <v>0</v>
      </c>
      <c r="AW6">
        <v>30</v>
      </c>
      <c r="AX6">
        <v>35</v>
      </c>
      <c r="AY6">
        <v>0</v>
      </c>
      <c r="AZ6">
        <v>15</v>
      </c>
      <c r="BA6">
        <v>45</v>
      </c>
      <c r="BB6">
        <v>0</v>
      </c>
      <c r="BC6">
        <v>108.12</v>
      </c>
      <c r="BD6">
        <v>115.16</v>
      </c>
      <c r="BE6">
        <v>0</v>
      </c>
      <c r="BF6">
        <v>0</v>
      </c>
      <c r="BG6">
        <v>0</v>
      </c>
      <c r="BH6">
        <v>0</v>
      </c>
    </row>
    <row r="7" spans="1:60">
      <c r="A7" t="s">
        <v>243</v>
      </c>
      <c r="B7" t="s">
        <v>299</v>
      </c>
      <c r="C7" t="s">
        <v>265</v>
      </c>
      <c r="G7" t="s">
        <v>49</v>
      </c>
      <c r="H7" s="115">
        <v>26.29</v>
      </c>
      <c r="I7" s="88">
        <v>0.64999999999999991</v>
      </c>
      <c r="J7" s="88">
        <v>1.62</v>
      </c>
      <c r="K7" s="88">
        <v>0</v>
      </c>
      <c r="L7" s="88">
        <v>4.8099999999999996</v>
      </c>
      <c r="M7" s="116">
        <v>0</v>
      </c>
      <c r="N7" s="115">
        <v>153.12</v>
      </c>
      <c r="O7" s="88">
        <v>207.42</v>
      </c>
      <c r="P7" s="88">
        <v>0</v>
      </c>
      <c r="Q7" s="88">
        <v>0</v>
      </c>
      <c r="R7" s="88">
        <v>0</v>
      </c>
      <c r="S7" s="116">
        <v>0</v>
      </c>
      <c r="W7">
        <v>0.38</v>
      </c>
      <c r="X7">
        <v>0.77</v>
      </c>
      <c r="Y7">
        <v>0.28999999999999998</v>
      </c>
      <c r="Z7">
        <v>0.3</v>
      </c>
      <c r="AA7">
        <v>0.4</v>
      </c>
      <c r="AB7">
        <v>0.8</v>
      </c>
      <c r="AC7">
        <v>0.38</v>
      </c>
      <c r="AD7">
        <v>0.36</v>
      </c>
      <c r="AE7">
        <v>18.260000000000002</v>
      </c>
      <c r="AF7">
        <v>0.43</v>
      </c>
      <c r="AG7">
        <v>0.64</v>
      </c>
      <c r="AH7">
        <v>0.4</v>
      </c>
      <c r="AI7">
        <v>4.8099999999999996</v>
      </c>
      <c r="AJ7">
        <v>0.32</v>
      </c>
      <c r="AK7">
        <v>0.43</v>
      </c>
      <c r="AL7">
        <v>0</v>
      </c>
      <c r="AM7">
        <v>2.88</v>
      </c>
      <c r="AN7">
        <v>0</v>
      </c>
      <c r="AO7">
        <v>1.3</v>
      </c>
      <c r="AP7">
        <v>0.22</v>
      </c>
      <c r="AQ7">
        <v>4.3</v>
      </c>
      <c r="AR7">
        <v>1.83</v>
      </c>
      <c r="AS7">
        <v>0</v>
      </c>
      <c r="AT7">
        <v>1.4</v>
      </c>
      <c r="AU7">
        <v>4.7300000000000004</v>
      </c>
      <c r="AV7">
        <v>0</v>
      </c>
      <c r="AW7">
        <v>30</v>
      </c>
      <c r="AX7">
        <v>35</v>
      </c>
      <c r="AY7">
        <v>0</v>
      </c>
      <c r="AZ7">
        <v>15</v>
      </c>
      <c r="BA7">
        <v>45</v>
      </c>
      <c r="BB7">
        <v>0</v>
      </c>
      <c r="BC7">
        <v>108.12</v>
      </c>
      <c r="BD7">
        <v>115.16</v>
      </c>
      <c r="BE7">
        <v>0</v>
      </c>
      <c r="BF7">
        <v>0</v>
      </c>
      <c r="BG7">
        <v>0</v>
      </c>
      <c r="BH7">
        <v>0</v>
      </c>
    </row>
    <row r="8" spans="1:60">
      <c r="A8" t="s">
        <v>244</v>
      </c>
      <c r="B8" t="s">
        <v>341</v>
      </c>
      <c r="C8" t="s">
        <v>237</v>
      </c>
      <c r="G8" t="s">
        <v>50</v>
      </c>
      <c r="H8" s="115">
        <v>26.29</v>
      </c>
      <c r="I8" s="88">
        <v>0.64999999999999991</v>
      </c>
      <c r="J8" s="88">
        <v>1.62</v>
      </c>
      <c r="K8" s="88">
        <v>0</v>
      </c>
      <c r="L8" s="88">
        <v>4.8099999999999996</v>
      </c>
      <c r="M8" s="116">
        <v>0</v>
      </c>
      <c r="N8" s="115">
        <v>153.12</v>
      </c>
      <c r="O8" s="88">
        <v>207.42</v>
      </c>
      <c r="P8" s="88">
        <v>0</v>
      </c>
      <c r="Q8" s="88">
        <v>0</v>
      </c>
      <c r="R8" s="88">
        <v>0</v>
      </c>
      <c r="S8" s="116">
        <v>0</v>
      </c>
      <c r="W8">
        <v>0.38</v>
      </c>
      <c r="X8">
        <v>0.77</v>
      </c>
      <c r="Y8">
        <v>0.28999999999999998</v>
      </c>
      <c r="Z8">
        <v>0.3</v>
      </c>
      <c r="AA8">
        <v>0.4</v>
      </c>
      <c r="AB8">
        <v>0.8</v>
      </c>
      <c r="AC8">
        <v>0.38</v>
      </c>
      <c r="AD8">
        <v>0.36</v>
      </c>
      <c r="AE8">
        <v>18.260000000000002</v>
      </c>
      <c r="AF8">
        <v>0.43</v>
      </c>
      <c r="AG8">
        <v>0.64</v>
      </c>
      <c r="AH8">
        <v>0.4</v>
      </c>
      <c r="AI8">
        <v>4.8099999999999996</v>
      </c>
      <c r="AJ8">
        <v>0.32</v>
      </c>
      <c r="AK8">
        <v>0.43</v>
      </c>
      <c r="AL8">
        <v>0</v>
      </c>
      <c r="AM8">
        <v>2.88</v>
      </c>
      <c r="AN8">
        <v>0</v>
      </c>
      <c r="AO8">
        <v>1.3</v>
      </c>
      <c r="AP8">
        <v>0.22</v>
      </c>
      <c r="AQ8">
        <v>4.3</v>
      </c>
      <c r="AR8">
        <v>1.83</v>
      </c>
      <c r="AS8">
        <v>0</v>
      </c>
      <c r="AT8">
        <v>1.4</v>
      </c>
      <c r="AU8">
        <v>4.7300000000000004</v>
      </c>
      <c r="AV8">
        <v>0</v>
      </c>
      <c r="AW8">
        <v>30</v>
      </c>
      <c r="AX8">
        <v>35</v>
      </c>
      <c r="AY8">
        <v>0</v>
      </c>
      <c r="AZ8">
        <v>15</v>
      </c>
      <c r="BA8">
        <v>45</v>
      </c>
      <c r="BB8">
        <v>0</v>
      </c>
      <c r="BC8">
        <v>108.12</v>
      </c>
      <c r="BD8">
        <v>115.16</v>
      </c>
      <c r="BE8">
        <v>0</v>
      </c>
      <c r="BF8">
        <v>0</v>
      </c>
      <c r="BG8">
        <v>0</v>
      </c>
      <c r="BH8">
        <v>0</v>
      </c>
    </row>
    <row r="9" spans="1:60">
      <c r="A9" t="s">
        <v>245</v>
      </c>
      <c r="B9" t="s">
        <v>361</v>
      </c>
      <c r="C9" t="s">
        <v>238</v>
      </c>
      <c r="G9" t="s">
        <v>51</v>
      </c>
      <c r="H9" s="115">
        <v>26.29</v>
      </c>
      <c r="I9" s="88">
        <v>0.64999999999999991</v>
      </c>
      <c r="J9" s="88">
        <v>1.62</v>
      </c>
      <c r="K9" s="88">
        <v>0</v>
      </c>
      <c r="L9" s="88">
        <v>4.8099999999999996</v>
      </c>
      <c r="M9" s="116">
        <v>0</v>
      </c>
      <c r="N9" s="115">
        <v>153.12</v>
      </c>
      <c r="O9" s="88">
        <v>207.42</v>
      </c>
      <c r="P9" s="88">
        <v>0</v>
      </c>
      <c r="Q9" s="88">
        <v>0</v>
      </c>
      <c r="R9" s="88">
        <v>0</v>
      </c>
      <c r="S9" s="116">
        <v>0</v>
      </c>
      <c r="W9">
        <v>0.38</v>
      </c>
      <c r="X9">
        <v>0.77</v>
      </c>
      <c r="Y9">
        <v>0.28999999999999998</v>
      </c>
      <c r="Z9">
        <v>0.3</v>
      </c>
      <c r="AA9">
        <v>0.4</v>
      </c>
      <c r="AB9">
        <v>0.8</v>
      </c>
      <c r="AC9">
        <v>0.38</v>
      </c>
      <c r="AD9">
        <v>0.36</v>
      </c>
      <c r="AE9">
        <v>18.260000000000002</v>
      </c>
      <c r="AF9">
        <v>0.43</v>
      </c>
      <c r="AG9">
        <v>0.64</v>
      </c>
      <c r="AH9">
        <v>0.4</v>
      </c>
      <c r="AI9">
        <v>4.8099999999999996</v>
      </c>
      <c r="AJ9">
        <v>0.32</v>
      </c>
      <c r="AK9">
        <v>0.43</v>
      </c>
      <c r="AL9">
        <v>0</v>
      </c>
      <c r="AM9">
        <v>2.88</v>
      </c>
      <c r="AN9">
        <v>0</v>
      </c>
      <c r="AO9">
        <v>1.3</v>
      </c>
      <c r="AP9">
        <v>0.22</v>
      </c>
      <c r="AQ9">
        <v>4.3</v>
      </c>
      <c r="AR9">
        <v>1.83</v>
      </c>
      <c r="AS9">
        <v>0</v>
      </c>
      <c r="AT9">
        <v>1.4</v>
      </c>
      <c r="AU9">
        <v>4.7300000000000004</v>
      </c>
      <c r="AV9">
        <v>0</v>
      </c>
      <c r="AW9">
        <v>30</v>
      </c>
      <c r="AX9">
        <v>35</v>
      </c>
      <c r="AY9">
        <v>0</v>
      </c>
      <c r="AZ9">
        <v>15</v>
      </c>
      <c r="BA9">
        <v>45</v>
      </c>
      <c r="BB9">
        <v>0</v>
      </c>
      <c r="BC9">
        <v>108.12</v>
      </c>
      <c r="BD9">
        <v>115.16</v>
      </c>
      <c r="BE9">
        <v>0</v>
      </c>
      <c r="BF9">
        <v>0</v>
      </c>
      <c r="BG9">
        <v>0</v>
      </c>
      <c r="BH9">
        <v>0</v>
      </c>
    </row>
    <row r="10" spans="1:60">
      <c r="A10" t="s">
        <v>266</v>
      </c>
      <c r="C10" t="s">
        <v>239</v>
      </c>
      <c r="G10" t="s">
        <v>52</v>
      </c>
      <c r="H10" s="115">
        <v>26.29</v>
      </c>
      <c r="I10" s="88">
        <v>0.64999999999999991</v>
      </c>
      <c r="J10" s="88">
        <v>1.62</v>
      </c>
      <c r="K10" s="88">
        <v>0</v>
      </c>
      <c r="L10" s="88">
        <v>4.8099999999999996</v>
      </c>
      <c r="M10" s="116">
        <v>0</v>
      </c>
      <c r="N10" s="115">
        <v>153.12</v>
      </c>
      <c r="O10" s="88">
        <v>207.42</v>
      </c>
      <c r="P10" s="88">
        <v>0</v>
      </c>
      <c r="Q10" s="88">
        <v>0</v>
      </c>
      <c r="R10" s="88">
        <v>0</v>
      </c>
      <c r="S10" s="116">
        <v>0</v>
      </c>
      <c r="W10">
        <v>0.38</v>
      </c>
      <c r="X10">
        <v>0.77</v>
      </c>
      <c r="Y10">
        <v>0.28999999999999998</v>
      </c>
      <c r="Z10">
        <v>0.3</v>
      </c>
      <c r="AA10">
        <v>0.4</v>
      </c>
      <c r="AB10">
        <v>0.8</v>
      </c>
      <c r="AC10">
        <v>0.38</v>
      </c>
      <c r="AD10">
        <v>0.36</v>
      </c>
      <c r="AE10">
        <v>18.260000000000002</v>
      </c>
      <c r="AF10">
        <v>0.43</v>
      </c>
      <c r="AG10">
        <v>0.64</v>
      </c>
      <c r="AH10">
        <v>0.4</v>
      </c>
      <c r="AI10">
        <v>4.8099999999999996</v>
      </c>
      <c r="AJ10">
        <v>0.32</v>
      </c>
      <c r="AK10">
        <v>0.43</v>
      </c>
      <c r="AL10">
        <v>0</v>
      </c>
      <c r="AM10">
        <v>2.88</v>
      </c>
      <c r="AN10">
        <v>0</v>
      </c>
      <c r="AO10">
        <v>1.3</v>
      </c>
      <c r="AP10">
        <v>0.22</v>
      </c>
      <c r="AQ10">
        <v>4.3</v>
      </c>
      <c r="AR10">
        <v>1.83</v>
      </c>
      <c r="AS10">
        <v>0</v>
      </c>
      <c r="AT10">
        <v>1.4</v>
      </c>
      <c r="AU10">
        <v>4.7300000000000004</v>
      </c>
      <c r="AV10">
        <v>0</v>
      </c>
      <c r="AW10">
        <v>30</v>
      </c>
      <c r="AX10">
        <v>35</v>
      </c>
      <c r="AY10">
        <v>0</v>
      </c>
      <c r="AZ10">
        <v>15</v>
      </c>
      <c r="BA10">
        <v>45</v>
      </c>
      <c r="BB10">
        <v>0</v>
      </c>
      <c r="BC10">
        <v>108.12</v>
      </c>
      <c r="BD10">
        <v>115.16</v>
      </c>
      <c r="BE10">
        <v>0</v>
      </c>
      <c r="BF10">
        <v>0</v>
      </c>
      <c r="BG10">
        <v>0</v>
      </c>
      <c r="BH10">
        <v>0</v>
      </c>
    </row>
    <row r="11" spans="1:60">
      <c r="A11" t="s">
        <v>246</v>
      </c>
      <c r="C11" t="s">
        <v>342</v>
      </c>
      <c r="G11" t="s">
        <v>53</v>
      </c>
      <c r="H11" s="115">
        <v>26.29</v>
      </c>
      <c r="I11" s="88">
        <v>0.64999999999999991</v>
      </c>
      <c r="J11" s="88">
        <v>1.62</v>
      </c>
      <c r="K11" s="88">
        <v>0</v>
      </c>
      <c r="L11" s="88">
        <v>4.8099999999999996</v>
      </c>
      <c r="M11" s="116">
        <v>0</v>
      </c>
      <c r="N11" s="115">
        <v>153.12</v>
      </c>
      <c r="O11" s="88">
        <v>206.99</v>
      </c>
      <c r="P11" s="88">
        <v>0</v>
      </c>
      <c r="Q11" s="88">
        <v>0</v>
      </c>
      <c r="R11" s="88">
        <v>0</v>
      </c>
      <c r="S11" s="116">
        <v>0</v>
      </c>
      <c r="W11">
        <v>0.38</v>
      </c>
      <c r="X11">
        <v>0.77</v>
      </c>
      <c r="Y11">
        <v>0.28999999999999998</v>
      </c>
      <c r="Z11">
        <v>0.3</v>
      </c>
      <c r="AA11">
        <v>0.4</v>
      </c>
      <c r="AB11">
        <v>0.8</v>
      </c>
      <c r="AC11">
        <v>0.38</v>
      </c>
      <c r="AD11">
        <v>0.36</v>
      </c>
      <c r="AE11">
        <v>18.260000000000002</v>
      </c>
      <c r="AF11">
        <v>0.43</v>
      </c>
      <c r="AG11">
        <v>0.64</v>
      </c>
      <c r="AH11">
        <v>0.4</v>
      </c>
      <c r="AI11">
        <v>4.8099999999999996</v>
      </c>
      <c r="AJ11">
        <v>0.32</v>
      </c>
      <c r="AK11">
        <v>0.43</v>
      </c>
      <c r="AL11">
        <v>0</v>
      </c>
      <c r="AM11">
        <v>2.88</v>
      </c>
      <c r="AN11">
        <v>0</v>
      </c>
      <c r="AO11">
        <v>1.3</v>
      </c>
      <c r="AP11">
        <v>0.22</v>
      </c>
      <c r="AQ11">
        <v>4.3</v>
      </c>
      <c r="AR11">
        <v>1.83</v>
      </c>
      <c r="AS11">
        <v>0</v>
      </c>
      <c r="AT11">
        <v>1.4</v>
      </c>
      <c r="AU11">
        <v>4.3</v>
      </c>
      <c r="AV11">
        <v>0</v>
      </c>
      <c r="AW11">
        <v>30</v>
      </c>
      <c r="AX11">
        <v>35</v>
      </c>
      <c r="AY11">
        <v>0</v>
      </c>
      <c r="AZ11">
        <v>15</v>
      </c>
      <c r="BA11">
        <v>45</v>
      </c>
      <c r="BB11">
        <v>0</v>
      </c>
      <c r="BC11">
        <v>108.12</v>
      </c>
      <c r="BD11">
        <v>115.16</v>
      </c>
      <c r="BE11">
        <v>0</v>
      </c>
      <c r="BF11">
        <v>0</v>
      </c>
      <c r="BG11">
        <v>0</v>
      </c>
      <c r="BH11">
        <v>0</v>
      </c>
    </row>
    <row r="12" spans="1:60">
      <c r="A12" t="s">
        <v>247</v>
      </c>
      <c r="C12" t="s">
        <v>362</v>
      </c>
      <c r="G12" t="s">
        <v>54</v>
      </c>
      <c r="H12" s="115">
        <v>26.29</v>
      </c>
      <c r="I12" s="88">
        <v>0.64999999999999991</v>
      </c>
      <c r="J12" s="88">
        <v>1.62</v>
      </c>
      <c r="K12" s="88">
        <v>0</v>
      </c>
      <c r="L12" s="88">
        <v>4.8099999999999996</v>
      </c>
      <c r="M12" s="116">
        <v>0</v>
      </c>
      <c r="N12" s="115">
        <v>153.12</v>
      </c>
      <c r="O12" s="88">
        <v>206.99</v>
      </c>
      <c r="P12" s="88">
        <v>0</v>
      </c>
      <c r="Q12" s="88">
        <v>0</v>
      </c>
      <c r="R12" s="88">
        <v>0</v>
      </c>
      <c r="S12" s="116">
        <v>0</v>
      </c>
      <c r="W12">
        <v>0.38</v>
      </c>
      <c r="X12">
        <v>0.77</v>
      </c>
      <c r="Y12">
        <v>0.28999999999999998</v>
      </c>
      <c r="Z12">
        <v>0.3</v>
      </c>
      <c r="AA12">
        <v>0.4</v>
      </c>
      <c r="AB12">
        <v>0.8</v>
      </c>
      <c r="AC12">
        <v>0.38</v>
      </c>
      <c r="AD12">
        <v>0.36</v>
      </c>
      <c r="AE12">
        <v>18.260000000000002</v>
      </c>
      <c r="AF12">
        <v>0.43</v>
      </c>
      <c r="AG12">
        <v>0.64</v>
      </c>
      <c r="AH12">
        <v>0.4</v>
      </c>
      <c r="AI12">
        <v>4.8099999999999996</v>
      </c>
      <c r="AJ12">
        <v>0.32</v>
      </c>
      <c r="AK12">
        <v>0.43</v>
      </c>
      <c r="AL12">
        <v>0</v>
      </c>
      <c r="AM12">
        <v>2.88</v>
      </c>
      <c r="AN12">
        <v>0</v>
      </c>
      <c r="AO12">
        <v>1.3</v>
      </c>
      <c r="AP12">
        <v>0.22</v>
      </c>
      <c r="AQ12">
        <v>4.3</v>
      </c>
      <c r="AR12">
        <v>1.83</v>
      </c>
      <c r="AS12">
        <v>0</v>
      </c>
      <c r="AT12">
        <v>1.4</v>
      </c>
      <c r="AU12">
        <v>4.3</v>
      </c>
      <c r="AV12">
        <v>0</v>
      </c>
      <c r="AW12">
        <v>30</v>
      </c>
      <c r="AX12">
        <v>35</v>
      </c>
      <c r="AY12">
        <v>0</v>
      </c>
      <c r="AZ12">
        <v>15</v>
      </c>
      <c r="BA12">
        <v>45</v>
      </c>
      <c r="BB12">
        <v>0</v>
      </c>
      <c r="BC12">
        <v>108.12</v>
      </c>
      <c r="BD12">
        <v>115.16</v>
      </c>
      <c r="BE12">
        <v>0</v>
      </c>
      <c r="BF12">
        <v>0</v>
      </c>
      <c r="BG12">
        <v>0</v>
      </c>
      <c r="BH12">
        <v>0</v>
      </c>
    </row>
    <row r="13" spans="1:60">
      <c r="A13" t="s">
        <v>248</v>
      </c>
      <c r="G13" t="s">
        <v>55</v>
      </c>
      <c r="H13" s="115">
        <v>26.29</v>
      </c>
      <c r="I13" s="88">
        <v>0.64999999999999991</v>
      </c>
      <c r="J13" s="88">
        <v>1.62</v>
      </c>
      <c r="K13" s="88">
        <v>0</v>
      </c>
      <c r="L13" s="88">
        <v>4.8099999999999996</v>
      </c>
      <c r="M13" s="116">
        <v>0</v>
      </c>
      <c r="N13" s="115">
        <v>153.12</v>
      </c>
      <c r="O13" s="88">
        <v>206.99</v>
      </c>
      <c r="P13" s="88">
        <v>0</v>
      </c>
      <c r="Q13" s="88">
        <v>0</v>
      </c>
      <c r="R13" s="88">
        <v>0</v>
      </c>
      <c r="S13" s="116">
        <v>0</v>
      </c>
      <c r="W13">
        <v>0.38</v>
      </c>
      <c r="X13">
        <v>0.77</v>
      </c>
      <c r="Y13">
        <v>0.28999999999999998</v>
      </c>
      <c r="Z13">
        <v>0.3</v>
      </c>
      <c r="AA13">
        <v>0.4</v>
      </c>
      <c r="AB13">
        <v>0.8</v>
      </c>
      <c r="AC13">
        <v>0.38</v>
      </c>
      <c r="AD13">
        <v>0.36</v>
      </c>
      <c r="AE13">
        <v>18.260000000000002</v>
      </c>
      <c r="AF13">
        <v>0.43</v>
      </c>
      <c r="AG13">
        <v>0.64</v>
      </c>
      <c r="AH13">
        <v>0.4</v>
      </c>
      <c r="AI13">
        <v>4.8099999999999996</v>
      </c>
      <c r="AJ13">
        <v>0.32</v>
      </c>
      <c r="AK13">
        <v>0.43</v>
      </c>
      <c r="AL13">
        <v>0</v>
      </c>
      <c r="AM13">
        <v>2.88</v>
      </c>
      <c r="AN13">
        <v>0</v>
      </c>
      <c r="AO13">
        <v>1.3</v>
      </c>
      <c r="AP13">
        <v>0.22</v>
      </c>
      <c r="AQ13">
        <v>4.3</v>
      </c>
      <c r="AR13">
        <v>1.83</v>
      </c>
      <c r="AS13">
        <v>0</v>
      </c>
      <c r="AT13">
        <v>1.4</v>
      </c>
      <c r="AU13">
        <v>4.3</v>
      </c>
      <c r="AV13">
        <v>0</v>
      </c>
      <c r="AW13">
        <v>30</v>
      </c>
      <c r="AX13">
        <v>35</v>
      </c>
      <c r="AY13">
        <v>0</v>
      </c>
      <c r="AZ13">
        <v>15</v>
      </c>
      <c r="BA13">
        <v>45</v>
      </c>
      <c r="BB13">
        <v>0</v>
      </c>
      <c r="BC13">
        <v>108.12</v>
      </c>
      <c r="BD13">
        <v>115.16</v>
      </c>
      <c r="BE13">
        <v>0</v>
      </c>
      <c r="BF13">
        <v>0</v>
      </c>
      <c r="BG13">
        <v>0</v>
      </c>
      <c r="BH13">
        <v>0</v>
      </c>
    </row>
    <row r="14" spans="1:60">
      <c r="A14" t="s">
        <v>249</v>
      </c>
      <c r="G14" t="s">
        <v>56</v>
      </c>
      <c r="H14" s="115">
        <v>26.29</v>
      </c>
      <c r="I14" s="88">
        <v>0.64999999999999991</v>
      </c>
      <c r="J14" s="88">
        <v>1.62</v>
      </c>
      <c r="K14" s="88">
        <v>0</v>
      </c>
      <c r="L14" s="88">
        <v>4.8099999999999996</v>
      </c>
      <c r="M14" s="116">
        <v>0</v>
      </c>
      <c r="N14" s="115">
        <v>153.12</v>
      </c>
      <c r="O14" s="88">
        <v>206.99</v>
      </c>
      <c r="P14" s="88">
        <v>0</v>
      </c>
      <c r="Q14" s="88">
        <v>0</v>
      </c>
      <c r="R14" s="88">
        <v>0</v>
      </c>
      <c r="S14" s="116">
        <v>0</v>
      </c>
      <c r="W14">
        <v>0.38</v>
      </c>
      <c r="X14">
        <v>0.77</v>
      </c>
      <c r="Y14">
        <v>0.28999999999999998</v>
      </c>
      <c r="Z14">
        <v>0.3</v>
      </c>
      <c r="AA14">
        <v>0.4</v>
      </c>
      <c r="AB14">
        <v>0.8</v>
      </c>
      <c r="AC14">
        <v>0.38</v>
      </c>
      <c r="AD14">
        <v>0.36</v>
      </c>
      <c r="AE14">
        <v>18.260000000000002</v>
      </c>
      <c r="AF14">
        <v>0.43</v>
      </c>
      <c r="AG14">
        <v>0.64</v>
      </c>
      <c r="AH14">
        <v>0.4</v>
      </c>
      <c r="AI14">
        <v>4.8099999999999996</v>
      </c>
      <c r="AJ14">
        <v>0.32</v>
      </c>
      <c r="AK14">
        <v>0.43</v>
      </c>
      <c r="AL14">
        <v>0</v>
      </c>
      <c r="AM14">
        <v>2.88</v>
      </c>
      <c r="AN14">
        <v>0</v>
      </c>
      <c r="AO14">
        <v>1.3</v>
      </c>
      <c r="AP14">
        <v>0.22</v>
      </c>
      <c r="AQ14">
        <v>4.3</v>
      </c>
      <c r="AR14">
        <v>1.83</v>
      </c>
      <c r="AS14">
        <v>0</v>
      </c>
      <c r="AT14">
        <v>1.4</v>
      </c>
      <c r="AU14">
        <v>4.3</v>
      </c>
      <c r="AV14">
        <v>0</v>
      </c>
      <c r="AW14">
        <v>30</v>
      </c>
      <c r="AX14">
        <v>35</v>
      </c>
      <c r="AY14">
        <v>0</v>
      </c>
      <c r="AZ14">
        <v>15</v>
      </c>
      <c r="BA14">
        <v>45</v>
      </c>
      <c r="BB14">
        <v>0</v>
      </c>
      <c r="BC14">
        <v>108.12</v>
      </c>
      <c r="BD14">
        <v>115.16</v>
      </c>
      <c r="BE14">
        <v>0</v>
      </c>
      <c r="BF14">
        <v>0</v>
      </c>
      <c r="BG14">
        <v>0</v>
      </c>
      <c r="BH14">
        <v>0</v>
      </c>
    </row>
    <row r="15" spans="1:60">
      <c r="A15" t="s">
        <v>250</v>
      </c>
      <c r="G15" t="s">
        <v>57</v>
      </c>
      <c r="H15" s="115">
        <v>26.29</v>
      </c>
      <c r="I15" s="88">
        <v>0.64999999999999991</v>
      </c>
      <c r="J15" s="88">
        <v>1.62</v>
      </c>
      <c r="K15" s="88">
        <v>0</v>
      </c>
      <c r="L15" s="88">
        <v>4.8099999999999996</v>
      </c>
      <c r="M15" s="116">
        <v>0</v>
      </c>
      <c r="N15" s="115">
        <v>153.12</v>
      </c>
      <c r="O15" s="88">
        <v>206.99</v>
      </c>
      <c r="P15" s="88">
        <v>0</v>
      </c>
      <c r="Q15" s="88">
        <v>0</v>
      </c>
      <c r="R15" s="88">
        <v>0</v>
      </c>
      <c r="S15" s="116">
        <v>0</v>
      </c>
      <c r="W15">
        <v>0.38</v>
      </c>
      <c r="X15">
        <v>0.77</v>
      </c>
      <c r="Y15">
        <v>0.28999999999999998</v>
      </c>
      <c r="Z15">
        <v>0.3</v>
      </c>
      <c r="AA15">
        <v>0.4</v>
      </c>
      <c r="AB15">
        <v>0.8</v>
      </c>
      <c r="AC15">
        <v>0.38</v>
      </c>
      <c r="AD15">
        <v>0.36</v>
      </c>
      <c r="AE15">
        <v>18.260000000000002</v>
      </c>
      <c r="AF15">
        <v>0.43</v>
      </c>
      <c r="AG15">
        <v>0.64</v>
      </c>
      <c r="AH15">
        <v>0.4</v>
      </c>
      <c r="AI15">
        <v>4.8099999999999996</v>
      </c>
      <c r="AJ15">
        <v>0.32</v>
      </c>
      <c r="AK15">
        <v>0.43</v>
      </c>
      <c r="AL15">
        <v>0</v>
      </c>
      <c r="AM15">
        <v>2.88</v>
      </c>
      <c r="AN15">
        <v>0</v>
      </c>
      <c r="AO15">
        <v>1.3</v>
      </c>
      <c r="AP15">
        <v>0.22</v>
      </c>
      <c r="AQ15">
        <v>4.3</v>
      </c>
      <c r="AR15">
        <v>1.83</v>
      </c>
      <c r="AS15">
        <v>0</v>
      </c>
      <c r="AT15">
        <v>1.4</v>
      </c>
      <c r="AU15">
        <v>4.3</v>
      </c>
      <c r="AV15">
        <v>0</v>
      </c>
      <c r="AW15">
        <v>30</v>
      </c>
      <c r="AX15">
        <v>35</v>
      </c>
      <c r="AY15">
        <v>0</v>
      </c>
      <c r="AZ15">
        <v>15</v>
      </c>
      <c r="BA15">
        <v>45</v>
      </c>
      <c r="BB15">
        <v>0</v>
      </c>
      <c r="BC15">
        <v>108.12</v>
      </c>
      <c r="BD15">
        <v>115.16</v>
      </c>
      <c r="BE15">
        <v>0</v>
      </c>
      <c r="BF15">
        <v>0</v>
      </c>
      <c r="BG15">
        <v>0</v>
      </c>
      <c r="BH15">
        <v>0</v>
      </c>
    </row>
    <row r="16" spans="1:60">
      <c r="A16" t="s">
        <v>251</v>
      </c>
      <c r="G16" t="s">
        <v>58</v>
      </c>
      <c r="H16" s="115">
        <v>26.29</v>
      </c>
      <c r="I16" s="88">
        <v>0.64999999999999991</v>
      </c>
      <c r="J16" s="88">
        <v>1.62</v>
      </c>
      <c r="K16" s="88">
        <v>0</v>
      </c>
      <c r="L16" s="88">
        <v>4.8099999999999996</v>
      </c>
      <c r="M16" s="116">
        <v>0</v>
      </c>
      <c r="N16" s="115">
        <v>153.12</v>
      </c>
      <c r="O16" s="88">
        <v>206.99</v>
      </c>
      <c r="P16" s="88">
        <v>0</v>
      </c>
      <c r="Q16" s="88">
        <v>0</v>
      </c>
      <c r="R16" s="88">
        <v>0</v>
      </c>
      <c r="S16" s="116">
        <v>0</v>
      </c>
      <c r="W16">
        <v>0.38</v>
      </c>
      <c r="X16">
        <v>0.77</v>
      </c>
      <c r="Y16">
        <v>0.28999999999999998</v>
      </c>
      <c r="Z16">
        <v>0.3</v>
      </c>
      <c r="AA16">
        <v>0.4</v>
      </c>
      <c r="AB16">
        <v>0.8</v>
      </c>
      <c r="AC16">
        <v>0.38</v>
      </c>
      <c r="AD16">
        <v>0.36</v>
      </c>
      <c r="AE16">
        <v>18.260000000000002</v>
      </c>
      <c r="AF16">
        <v>0.43</v>
      </c>
      <c r="AG16">
        <v>0.64</v>
      </c>
      <c r="AH16">
        <v>0.4</v>
      </c>
      <c r="AI16">
        <v>4.8099999999999996</v>
      </c>
      <c r="AJ16">
        <v>0.32</v>
      </c>
      <c r="AK16">
        <v>0.43</v>
      </c>
      <c r="AL16">
        <v>0</v>
      </c>
      <c r="AM16">
        <v>2.88</v>
      </c>
      <c r="AN16">
        <v>0</v>
      </c>
      <c r="AO16">
        <v>1.3</v>
      </c>
      <c r="AP16">
        <v>0.22</v>
      </c>
      <c r="AQ16">
        <v>4.3</v>
      </c>
      <c r="AR16">
        <v>1.83</v>
      </c>
      <c r="AS16">
        <v>0</v>
      </c>
      <c r="AT16">
        <v>1.4</v>
      </c>
      <c r="AU16">
        <v>4.3</v>
      </c>
      <c r="AV16">
        <v>0</v>
      </c>
      <c r="AW16">
        <v>30</v>
      </c>
      <c r="AX16">
        <v>35</v>
      </c>
      <c r="AY16">
        <v>0</v>
      </c>
      <c r="AZ16">
        <v>15</v>
      </c>
      <c r="BA16">
        <v>45</v>
      </c>
      <c r="BB16">
        <v>0</v>
      </c>
      <c r="BC16">
        <v>108.12</v>
      </c>
      <c r="BD16">
        <v>115.16</v>
      </c>
      <c r="BE16">
        <v>0</v>
      </c>
      <c r="BF16">
        <v>0</v>
      </c>
      <c r="BG16">
        <v>0</v>
      </c>
      <c r="BH16">
        <v>0</v>
      </c>
    </row>
    <row r="17" spans="1:60">
      <c r="A17" t="s">
        <v>252</v>
      </c>
      <c r="G17" t="s">
        <v>59</v>
      </c>
      <c r="H17" s="115">
        <v>26.29</v>
      </c>
      <c r="I17" s="88">
        <v>0.64999999999999991</v>
      </c>
      <c r="J17" s="88">
        <v>1.62</v>
      </c>
      <c r="K17" s="88">
        <v>0</v>
      </c>
      <c r="L17" s="88">
        <v>4.8099999999999996</v>
      </c>
      <c r="M17" s="116">
        <v>0</v>
      </c>
      <c r="N17" s="115">
        <v>153.12</v>
      </c>
      <c r="O17" s="88">
        <v>206.99</v>
      </c>
      <c r="P17" s="88">
        <v>0</v>
      </c>
      <c r="Q17" s="88">
        <v>0</v>
      </c>
      <c r="R17" s="88">
        <v>0</v>
      </c>
      <c r="S17" s="116">
        <v>0</v>
      </c>
      <c r="W17">
        <v>0.38</v>
      </c>
      <c r="X17">
        <v>0.77</v>
      </c>
      <c r="Y17">
        <v>0.28999999999999998</v>
      </c>
      <c r="Z17">
        <v>0.3</v>
      </c>
      <c r="AA17">
        <v>0.4</v>
      </c>
      <c r="AB17">
        <v>0.8</v>
      </c>
      <c r="AC17">
        <v>0.38</v>
      </c>
      <c r="AD17">
        <v>0.36</v>
      </c>
      <c r="AE17">
        <v>18.260000000000002</v>
      </c>
      <c r="AF17">
        <v>0.43</v>
      </c>
      <c r="AG17">
        <v>0.64</v>
      </c>
      <c r="AH17">
        <v>0.4</v>
      </c>
      <c r="AI17">
        <v>4.8099999999999996</v>
      </c>
      <c r="AJ17">
        <v>0.32</v>
      </c>
      <c r="AK17">
        <v>0.43</v>
      </c>
      <c r="AL17">
        <v>0</v>
      </c>
      <c r="AM17">
        <v>2.88</v>
      </c>
      <c r="AN17">
        <v>0</v>
      </c>
      <c r="AO17">
        <v>1.3</v>
      </c>
      <c r="AP17">
        <v>0.22</v>
      </c>
      <c r="AQ17">
        <v>4.3</v>
      </c>
      <c r="AR17">
        <v>1.83</v>
      </c>
      <c r="AS17">
        <v>0</v>
      </c>
      <c r="AT17">
        <v>1.4</v>
      </c>
      <c r="AU17">
        <v>4.3</v>
      </c>
      <c r="AV17">
        <v>0</v>
      </c>
      <c r="AW17">
        <v>30</v>
      </c>
      <c r="AX17">
        <v>35</v>
      </c>
      <c r="AY17">
        <v>0</v>
      </c>
      <c r="AZ17">
        <v>15</v>
      </c>
      <c r="BA17">
        <v>45</v>
      </c>
      <c r="BB17">
        <v>0</v>
      </c>
      <c r="BC17">
        <v>108.12</v>
      </c>
      <c r="BD17">
        <v>115.16</v>
      </c>
      <c r="BE17">
        <v>0</v>
      </c>
      <c r="BF17">
        <v>0</v>
      </c>
      <c r="BG17">
        <v>0</v>
      </c>
      <c r="BH17">
        <v>0</v>
      </c>
    </row>
    <row r="18" spans="1:60">
      <c r="A18" t="s">
        <v>253</v>
      </c>
      <c r="G18" t="s">
        <v>60</v>
      </c>
      <c r="H18" s="115">
        <v>26.29</v>
      </c>
      <c r="I18" s="88">
        <v>0.64999999999999991</v>
      </c>
      <c r="J18" s="88">
        <v>1.62</v>
      </c>
      <c r="K18" s="88">
        <v>0</v>
      </c>
      <c r="L18" s="88">
        <v>4.8099999999999996</v>
      </c>
      <c r="M18" s="116">
        <v>0</v>
      </c>
      <c r="N18" s="115">
        <v>153.12</v>
      </c>
      <c r="O18" s="88">
        <v>206.99</v>
      </c>
      <c r="P18" s="88">
        <v>0</v>
      </c>
      <c r="Q18" s="88">
        <v>0</v>
      </c>
      <c r="R18" s="88">
        <v>0</v>
      </c>
      <c r="S18" s="116">
        <v>0</v>
      </c>
      <c r="W18">
        <v>0.38</v>
      </c>
      <c r="X18">
        <v>0.77</v>
      </c>
      <c r="Y18">
        <v>0.28999999999999998</v>
      </c>
      <c r="Z18">
        <v>0.3</v>
      </c>
      <c r="AA18">
        <v>0.4</v>
      </c>
      <c r="AB18">
        <v>0.8</v>
      </c>
      <c r="AC18">
        <v>0.38</v>
      </c>
      <c r="AD18">
        <v>0.36</v>
      </c>
      <c r="AE18">
        <v>18.260000000000002</v>
      </c>
      <c r="AF18">
        <v>0.43</v>
      </c>
      <c r="AG18">
        <v>0.64</v>
      </c>
      <c r="AH18">
        <v>0.4</v>
      </c>
      <c r="AI18">
        <v>4.8099999999999996</v>
      </c>
      <c r="AJ18">
        <v>0.32</v>
      </c>
      <c r="AK18">
        <v>0.43</v>
      </c>
      <c r="AL18">
        <v>0</v>
      </c>
      <c r="AM18">
        <v>2.88</v>
      </c>
      <c r="AN18">
        <v>0</v>
      </c>
      <c r="AO18">
        <v>1.3</v>
      </c>
      <c r="AP18">
        <v>0.22</v>
      </c>
      <c r="AQ18">
        <v>4.3</v>
      </c>
      <c r="AR18">
        <v>1.83</v>
      </c>
      <c r="AS18">
        <v>0</v>
      </c>
      <c r="AT18">
        <v>1.4</v>
      </c>
      <c r="AU18">
        <v>4.3</v>
      </c>
      <c r="AV18">
        <v>0</v>
      </c>
      <c r="AW18">
        <v>30</v>
      </c>
      <c r="AX18">
        <v>35</v>
      </c>
      <c r="AY18">
        <v>0</v>
      </c>
      <c r="AZ18">
        <v>15</v>
      </c>
      <c r="BA18">
        <v>45</v>
      </c>
      <c r="BB18">
        <v>0</v>
      </c>
      <c r="BC18">
        <v>108.12</v>
      </c>
      <c r="BD18">
        <v>115.16</v>
      </c>
      <c r="BE18">
        <v>0</v>
      </c>
      <c r="BF18">
        <v>0</v>
      </c>
      <c r="BG18">
        <v>0</v>
      </c>
      <c r="BH18">
        <v>0</v>
      </c>
    </row>
    <row r="19" spans="1:60">
      <c r="A19" t="s">
        <v>267</v>
      </c>
      <c r="G19" t="s">
        <v>61</v>
      </c>
      <c r="H19" s="115">
        <v>26.29</v>
      </c>
      <c r="I19" s="88">
        <v>0.64999999999999991</v>
      </c>
      <c r="J19" s="88">
        <v>1.62</v>
      </c>
      <c r="K19" s="88">
        <v>0</v>
      </c>
      <c r="L19" s="88">
        <v>4.8099999999999996</v>
      </c>
      <c r="M19" s="116">
        <v>0</v>
      </c>
      <c r="N19" s="115">
        <v>153.12</v>
      </c>
      <c r="O19" s="88">
        <v>206.99</v>
      </c>
      <c r="P19" s="88">
        <v>0</v>
      </c>
      <c r="Q19" s="88">
        <v>0</v>
      </c>
      <c r="R19" s="88">
        <v>0</v>
      </c>
      <c r="S19" s="116">
        <v>0</v>
      </c>
      <c r="W19">
        <v>0.38</v>
      </c>
      <c r="X19">
        <v>0.77</v>
      </c>
      <c r="Y19">
        <v>0.28999999999999998</v>
      </c>
      <c r="Z19">
        <v>0.3</v>
      </c>
      <c r="AA19">
        <v>0.4</v>
      </c>
      <c r="AB19">
        <v>0.8</v>
      </c>
      <c r="AC19">
        <v>0.38</v>
      </c>
      <c r="AD19">
        <v>0.36</v>
      </c>
      <c r="AE19">
        <v>18.260000000000002</v>
      </c>
      <c r="AF19">
        <v>0.43</v>
      </c>
      <c r="AG19">
        <v>0.64</v>
      </c>
      <c r="AH19">
        <v>0.4</v>
      </c>
      <c r="AI19">
        <v>4.8099999999999996</v>
      </c>
      <c r="AJ19">
        <v>0.32</v>
      </c>
      <c r="AK19">
        <v>0.43</v>
      </c>
      <c r="AL19">
        <v>0</v>
      </c>
      <c r="AM19">
        <v>2.88</v>
      </c>
      <c r="AN19">
        <v>0</v>
      </c>
      <c r="AO19">
        <v>1.3</v>
      </c>
      <c r="AP19">
        <v>0.22</v>
      </c>
      <c r="AQ19">
        <v>4.3</v>
      </c>
      <c r="AR19">
        <v>1.83</v>
      </c>
      <c r="AS19">
        <v>0</v>
      </c>
      <c r="AT19">
        <v>1.4</v>
      </c>
      <c r="AU19">
        <v>4.3</v>
      </c>
      <c r="AV19">
        <v>0</v>
      </c>
      <c r="AW19">
        <v>30</v>
      </c>
      <c r="AX19">
        <v>35</v>
      </c>
      <c r="AY19">
        <v>0</v>
      </c>
      <c r="AZ19">
        <v>15</v>
      </c>
      <c r="BA19">
        <v>45</v>
      </c>
      <c r="BB19">
        <v>0</v>
      </c>
      <c r="BC19">
        <v>108.12</v>
      </c>
      <c r="BD19">
        <v>115.16</v>
      </c>
      <c r="BE19">
        <v>0</v>
      </c>
      <c r="BF19">
        <v>0</v>
      </c>
      <c r="BG19">
        <v>0</v>
      </c>
      <c r="BH19">
        <v>0</v>
      </c>
    </row>
    <row r="20" spans="1:60">
      <c r="A20" t="s">
        <v>268</v>
      </c>
      <c r="G20" t="s">
        <v>62</v>
      </c>
      <c r="H20" s="115">
        <v>26.29</v>
      </c>
      <c r="I20" s="88">
        <v>0.64999999999999991</v>
      </c>
      <c r="J20" s="88">
        <v>1.62</v>
      </c>
      <c r="K20" s="88">
        <v>0</v>
      </c>
      <c r="L20" s="88">
        <v>4.8099999999999996</v>
      </c>
      <c r="M20" s="116">
        <v>0</v>
      </c>
      <c r="N20" s="115">
        <v>153.12</v>
      </c>
      <c r="O20" s="88">
        <v>206.99</v>
      </c>
      <c r="P20" s="88">
        <v>0</v>
      </c>
      <c r="Q20" s="88">
        <v>0</v>
      </c>
      <c r="R20" s="88">
        <v>0</v>
      </c>
      <c r="S20" s="116">
        <v>0</v>
      </c>
      <c r="W20">
        <v>0.38</v>
      </c>
      <c r="X20">
        <v>0.77</v>
      </c>
      <c r="Y20">
        <v>0.28999999999999998</v>
      </c>
      <c r="Z20">
        <v>0.3</v>
      </c>
      <c r="AA20">
        <v>0.4</v>
      </c>
      <c r="AB20">
        <v>0.8</v>
      </c>
      <c r="AC20">
        <v>0.38</v>
      </c>
      <c r="AD20">
        <v>0.36</v>
      </c>
      <c r="AE20">
        <v>18.260000000000002</v>
      </c>
      <c r="AF20">
        <v>0.43</v>
      </c>
      <c r="AG20">
        <v>0.64</v>
      </c>
      <c r="AH20">
        <v>0.4</v>
      </c>
      <c r="AI20">
        <v>4.8099999999999996</v>
      </c>
      <c r="AJ20">
        <v>0.32</v>
      </c>
      <c r="AK20">
        <v>0.43</v>
      </c>
      <c r="AL20">
        <v>0</v>
      </c>
      <c r="AM20">
        <v>2.88</v>
      </c>
      <c r="AN20">
        <v>0</v>
      </c>
      <c r="AO20">
        <v>1.3</v>
      </c>
      <c r="AP20">
        <v>0.22</v>
      </c>
      <c r="AQ20">
        <v>4.3</v>
      </c>
      <c r="AR20">
        <v>1.83</v>
      </c>
      <c r="AS20">
        <v>0</v>
      </c>
      <c r="AT20">
        <v>1.4</v>
      </c>
      <c r="AU20">
        <v>4.3</v>
      </c>
      <c r="AV20">
        <v>0</v>
      </c>
      <c r="AW20">
        <v>30</v>
      </c>
      <c r="AX20">
        <v>35</v>
      </c>
      <c r="AY20">
        <v>0</v>
      </c>
      <c r="AZ20">
        <v>15</v>
      </c>
      <c r="BA20">
        <v>45</v>
      </c>
      <c r="BB20">
        <v>0</v>
      </c>
      <c r="BC20">
        <v>108.12</v>
      </c>
      <c r="BD20">
        <v>115.16</v>
      </c>
      <c r="BE20">
        <v>0</v>
      </c>
      <c r="BF20">
        <v>0</v>
      </c>
      <c r="BG20">
        <v>0</v>
      </c>
      <c r="BH20">
        <v>0</v>
      </c>
    </row>
    <row r="21" spans="1:60">
      <c r="A21" t="s">
        <v>254</v>
      </c>
      <c r="G21" t="s">
        <v>63</v>
      </c>
      <c r="H21" s="115">
        <v>26.29</v>
      </c>
      <c r="I21" s="88">
        <v>0.64999999999999991</v>
      </c>
      <c r="J21" s="88">
        <v>1.62</v>
      </c>
      <c r="K21" s="88">
        <v>0</v>
      </c>
      <c r="L21" s="88">
        <v>4.8099999999999996</v>
      </c>
      <c r="M21" s="116">
        <v>0</v>
      </c>
      <c r="N21" s="115">
        <v>153.12</v>
      </c>
      <c r="O21" s="88">
        <v>206.99</v>
      </c>
      <c r="P21" s="88">
        <v>0</v>
      </c>
      <c r="Q21" s="88">
        <v>0</v>
      </c>
      <c r="R21" s="88">
        <v>0</v>
      </c>
      <c r="S21" s="116">
        <v>0</v>
      </c>
      <c r="W21">
        <v>0.38</v>
      </c>
      <c r="X21">
        <v>0.77</v>
      </c>
      <c r="Y21">
        <v>0.28999999999999998</v>
      </c>
      <c r="Z21">
        <v>0.3</v>
      </c>
      <c r="AA21">
        <v>0.4</v>
      </c>
      <c r="AB21">
        <v>0.8</v>
      </c>
      <c r="AC21">
        <v>0.38</v>
      </c>
      <c r="AD21">
        <v>0.36</v>
      </c>
      <c r="AE21">
        <v>18.260000000000002</v>
      </c>
      <c r="AF21">
        <v>0.43</v>
      </c>
      <c r="AG21">
        <v>0.64</v>
      </c>
      <c r="AH21">
        <v>0.4</v>
      </c>
      <c r="AI21">
        <v>4.8099999999999996</v>
      </c>
      <c r="AJ21">
        <v>0.32</v>
      </c>
      <c r="AK21">
        <v>0.43</v>
      </c>
      <c r="AL21">
        <v>0</v>
      </c>
      <c r="AM21">
        <v>2.88</v>
      </c>
      <c r="AN21">
        <v>0</v>
      </c>
      <c r="AO21">
        <v>1.3</v>
      </c>
      <c r="AP21">
        <v>0.22</v>
      </c>
      <c r="AQ21">
        <v>4.3</v>
      </c>
      <c r="AR21">
        <v>1.83</v>
      </c>
      <c r="AS21">
        <v>0</v>
      </c>
      <c r="AT21">
        <v>1.4</v>
      </c>
      <c r="AU21">
        <v>4.3</v>
      </c>
      <c r="AV21">
        <v>0</v>
      </c>
      <c r="AW21">
        <v>30</v>
      </c>
      <c r="AX21">
        <v>35</v>
      </c>
      <c r="AY21">
        <v>0</v>
      </c>
      <c r="AZ21">
        <v>15</v>
      </c>
      <c r="BA21">
        <v>45</v>
      </c>
      <c r="BB21">
        <v>0</v>
      </c>
      <c r="BC21">
        <v>108.12</v>
      </c>
      <c r="BD21">
        <v>115.16</v>
      </c>
      <c r="BE21">
        <v>0</v>
      </c>
      <c r="BF21">
        <v>0</v>
      </c>
      <c r="BG21">
        <v>0</v>
      </c>
      <c r="BH21">
        <v>0</v>
      </c>
    </row>
    <row r="22" spans="1:60">
      <c r="A22" t="s">
        <v>255</v>
      </c>
      <c r="G22" t="s">
        <v>64</v>
      </c>
      <c r="H22" s="115">
        <v>26.29</v>
      </c>
      <c r="I22" s="88">
        <v>0.64999999999999991</v>
      </c>
      <c r="J22" s="88">
        <v>1.62</v>
      </c>
      <c r="K22" s="88">
        <v>0</v>
      </c>
      <c r="L22" s="88">
        <v>4.8099999999999996</v>
      </c>
      <c r="M22" s="116">
        <v>0</v>
      </c>
      <c r="N22" s="115">
        <v>153.12</v>
      </c>
      <c r="O22" s="88">
        <v>206.99</v>
      </c>
      <c r="P22" s="88">
        <v>0</v>
      </c>
      <c r="Q22" s="88">
        <v>0</v>
      </c>
      <c r="R22" s="88">
        <v>0</v>
      </c>
      <c r="S22" s="116">
        <v>0</v>
      </c>
      <c r="W22">
        <v>0.38</v>
      </c>
      <c r="X22">
        <v>0.77</v>
      </c>
      <c r="Y22">
        <v>0.28999999999999998</v>
      </c>
      <c r="Z22">
        <v>0.3</v>
      </c>
      <c r="AA22">
        <v>0.4</v>
      </c>
      <c r="AB22">
        <v>0.8</v>
      </c>
      <c r="AC22">
        <v>0.38</v>
      </c>
      <c r="AD22">
        <v>0.36</v>
      </c>
      <c r="AE22">
        <v>18.260000000000002</v>
      </c>
      <c r="AF22">
        <v>0.43</v>
      </c>
      <c r="AG22">
        <v>0.64</v>
      </c>
      <c r="AH22">
        <v>0.4</v>
      </c>
      <c r="AI22">
        <v>4.8099999999999996</v>
      </c>
      <c r="AJ22">
        <v>0.32</v>
      </c>
      <c r="AK22">
        <v>0.43</v>
      </c>
      <c r="AL22">
        <v>0</v>
      </c>
      <c r="AM22">
        <v>2.88</v>
      </c>
      <c r="AN22">
        <v>0</v>
      </c>
      <c r="AO22">
        <v>1.3</v>
      </c>
      <c r="AP22">
        <v>0.22</v>
      </c>
      <c r="AQ22">
        <v>4.3</v>
      </c>
      <c r="AR22">
        <v>1.83</v>
      </c>
      <c r="AS22">
        <v>0</v>
      </c>
      <c r="AT22">
        <v>1.4</v>
      </c>
      <c r="AU22">
        <v>4.3</v>
      </c>
      <c r="AV22">
        <v>0</v>
      </c>
      <c r="AW22">
        <v>30</v>
      </c>
      <c r="AX22">
        <v>35</v>
      </c>
      <c r="AY22">
        <v>0</v>
      </c>
      <c r="AZ22">
        <v>15</v>
      </c>
      <c r="BA22">
        <v>45</v>
      </c>
      <c r="BB22">
        <v>0</v>
      </c>
      <c r="BC22">
        <v>108.12</v>
      </c>
      <c r="BD22">
        <v>115.16</v>
      </c>
      <c r="BE22">
        <v>0</v>
      </c>
      <c r="BF22">
        <v>0</v>
      </c>
      <c r="BG22">
        <v>0</v>
      </c>
      <c r="BH22">
        <v>0</v>
      </c>
    </row>
    <row r="23" spans="1:60">
      <c r="A23" t="s">
        <v>256</v>
      </c>
      <c r="G23" t="s">
        <v>65</v>
      </c>
      <c r="H23" s="115">
        <v>26.29</v>
      </c>
      <c r="I23" s="88">
        <v>0.64999999999999991</v>
      </c>
      <c r="J23" s="88">
        <v>1.62</v>
      </c>
      <c r="K23" s="88">
        <v>0</v>
      </c>
      <c r="L23" s="88">
        <v>4.8099999999999996</v>
      </c>
      <c r="M23" s="116">
        <v>0</v>
      </c>
      <c r="N23" s="115">
        <v>153.12</v>
      </c>
      <c r="O23" s="88">
        <v>206.99</v>
      </c>
      <c r="P23" s="88">
        <v>0</v>
      </c>
      <c r="Q23" s="88">
        <v>0</v>
      </c>
      <c r="R23" s="88">
        <v>0</v>
      </c>
      <c r="S23" s="116">
        <v>0</v>
      </c>
      <c r="W23">
        <v>0.38</v>
      </c>
      <c r="X23">
        <v>0.77</v>
      </c>
      <c r="Y23">
        <v>0.28999999999999998</v>
      </c>
      <c r="Z23">
        <v>0.3</v>
      </c>
      <c r="AA23">
        <v>0.4</v>
      </c>
      <c r="AB23">
        <v>0.8</v>
      </c>
      <c r="AC23">
        <v>0.38</v>
      </c>
      <c r="AD23">
        <v>0.36</v>
      </c>
      <c r="AE23">
        <v>18.260000000000002</v>
      </c>
      <c r="AF23">
        <v>0.43</v>
      </c>
      <c r="AG23">
        <v>0.64</v>
      </c>
      <c r="AH23">
        <v>0.4</v>
      </c>
      <c r="AI23">
        <v>4.8099999999999996</v>
      </c>
      <c r="AJ23">
        <v>0.32</v>
      </c>
      <c r="AK23">
        <v>0.43</v>
      </c>
      <c r="AL23">
        <v>0</v>
      </c>
      <c r="AM23">
        <v>2.88</v>
      </c>
      <c r="AN23">
        <v>0</v>
      </c>
      <c r="AO23">
        <v>1.3</v>
      </c>
      <c r="AP23">
        <v>0.22</v>
      </c>
      <c r="AQ23">
        <v>4.3</v>
      </c>
      <c r="AR23">
        <v>1.83</v>
      </c>
      <c r="AS23">
        <v>0</v>
      </c>
      <c r="AT23">
        <v>1.4</v>
      </c>
      <c r="AU23">
        <v>4.3</v>
      </c>
      <c r="AV23">
        <v>0</v>
      </c>
      <c r="AW23">
        <v>30</v>
      </c>
      <c r="AX23">
        <v>35</v>
      </c>
      <c r="AY23">
        <v>0</v>
      </c>
      <c r="AZ23">
        <v>15</v>
      </c>
      <c r="BA23">
        <v>45</v>
      </c>
      <c r="BB23">
        <v>0</v>
      </c>
      <c r="BC23">
        <v>108.12</v>
      </c>
      <c r="BD23">
        <v>115.16</v>
      </c>
      <c r="BE23">
        <v>0</v>
      </c>
      <c r="BF23">
        <v>0</v>
      </c>
      <c r="BG23">
        <v>0</v>
      </c>
      <c r="BH23">
        <v>0</v>
      </c>
    </row>
    <row r="24" spans="1:60">
      <c r="A24" t="s">
        <v>257</v>
      </c>
      <c r="G24" t="s">
        <v>66</v>
      </c>
      <c r="H24" s="115">
        <v>26.29</v>
      </c>
      <c r="I24" s="88">
        <v>0.64999999999999991</v>
      </c>
      <c r="J24" s="88">
        <v>1.62</v>
      </c>
      <c r="K24" s="88">
        <v>0</v>
      </c>
      <c r="L24" s="88">
        <v>4.8099999999999996</v>
      </c>
      <c r="M24" s="116">
        <v>0</v>
      </c>
      <c r="N24" s="115">
        <v>153.12</v>
      </c>
      <c r="O24" s="88">
        <v>206.99</v>
      </c>
      <c r="P24" s="88">
        <v>0</v>
      </c>
      <c r="Q24" s="88">
        <v>0</v>
      </c>
      <c r="R24" s="88">
        <v>0</v>
      </c>
      <c r="S24" s="116">
        <v>0</v>
      </c>
      <c r="W24">
        <v>0.38</v>
      </c>
      <c r="X24">
        <v>0.77</v>
      </c>
      <c r="Y24">
        <v>0.28999999999999998</v>
      </c>
      <c r="Z24">
        <v>0.3</v>
      </c>
      <c r="AA24">
        <v>0.4</v>
      </c>
      <c r="AB24">
        <v>0.8</v>
      </c>
      <c r="AC24">
        <v>0.38</v>
      </c>
      <c r="AD24">
        <v>0.36</v>
      </c>
      <c r="AE24">
        <v>18.260000000000002</v>
      </c>
      <c r="AF24">
        <v>0.43</v>
      </c>
      <c r="AG24">
        <v>0.64</v>
      </c>
      <c r="AH24">
        <v>0.4</v>
      </c>
      <c r="AI24">
        <v>4.8099999999999996</v>
      </c>
      <c r="AJ24">
        <v>0.32</v>
      </c>
      <c r="AK24">
        <v>0.43</v>
      </c>
      <c r="AL24">
        <v>0</v>
      </c>
      <c r="AM24">
        <v>2.88</v>
      </c>
      <c r="AN24">
        <v>0</v>
      </c>
      <c r="AO24">
        <v>1.3</v>
      </c>
      <c r="AP24">
        <v>0.22</v>
      </c>
      <c r="AQ24">
        <v>4.3</v>
      </c>
      <c r="AR24">
        <v>1.83</v>
      </c>
      <c r="AS24">
        <v>0</v>
      </c>
      <c r="AT24">
        <v>1.4</v>
      </c>
      <c r="AU24">
        <v>4.3</v>
      </c>
      <c r="AV24">
        <v>0</v>
      </c>
      <c r="AW24">
        <v>30</v>
      </c>
      <c r="AX24">
        <v>35</v>
      </c>
      <c r="AY24">
        <v>0</v>
      </c>
      <c r="AZ24">
        <v>15</v>
      </c>
      <c r="BA24">
        <v>45</v>
      </c>
      <c r="BB24">
        <v>0</v>
      </c>
      <c r="BC24">
        <v>108.12</v>
      </c>
      <c r="BD24">
        <v>115.16</v>
      </c>
      <c r="BE24">
        <v>0</v>
      </c>
      <c r="BF24">
        <v>0</v>
      </c>
      <c r="BG24">
        <v>0</v>
      </c>
      <c r="BH24">
        <v>0</v>
      </c>
    </row>
    <row r="25" spans="1:60">
      <c r="A25" t="s">
        <v>258</v>
      </c>
      <c r="G25" t="s">
        <v>67</v>
      </c>
      <c r="H25" s="115">
        <v>26.29</v>
      </c>
      <c r="I25" s="88">
        <v>0.64999999999999991</v>
      </c>
      <c r="J25" s="88">
        <v>1.62</v>
      </c>
      <c r="K25" s="88">
        <v>0</v>
      </c>
      <c r="L25" s="88">
        <v>4.8099999999999996</v>
      </c>
      <c r="M25" s="116">
        <v>0</v>
      </c>
      <c r="N25" s="115">
        <v>153.12</v>
      </c>
      <c r="O25" s="88">
        <v>206.99</v>
      </c>
      <c r="P25" s="88">
        <v>0</v>
      </c>
      <c r="Q25" s="88">
        <v>0</v>
      </c>
      <c r="R25" s="88">
        <v>0</v>
      </c>
      <c r="S25" s="116">
        <v>0</v>
      </c>
      <c r="W25">
        <v>0.38</v>
      </c>
      <c r="X25">
        <v>0.77</v>
      </c>
      <c r="Y25">
        <v>0.28999999999999998</v>
      </c>
      <c r="Z25">
        <v>0.3</v>
      </c>
      <c r="AA25">
        <v>0.4</v>
      </c>
      <c r="AB25">
        <v>0.8</v>
      </c>
      <c r="AC25">
        <v>0.38</v>
      </c>
      <c r="AD25">
        <v>0.36</v>
      </c>
      <c r="AE25">
        <v>18.260000000000002</v>
      </c>
      <c r="AF25">
        <v>0.43</v>
      </c>
      <c r="AG25">
        <v>0.64</v>
      </c>
      <c r="AH25">
        <v>0.4</v>
      </c>
      <c r="AI25">
        <v>4.8099999999999996</v>
      </c>
      <c r="AJ25">
        <v>0.32</v>
      </c>
      <c r="AK25">
        <v>0.43</v>
      </c>
      <c r="AL25">
        <v>0</v>
      </c>
      <c r="AM25">
        <v>2.88</v>
      </c>
      <c r="AN25">
        <v>0</v>
      </c>
      <c r="AO25">
        <v>1.3</v>
      </c>
      <c r="AP25">
        <v>0.22</v>
      </c>
      <c r="AQ25">
        <v>4.3</v>
      </c>
      <c r="AR25">
        <v>1.83</v>
      </c>
      <c r="AS25">
        <v>0</v>
      </c>
      <c r="AT25">
        <v>1.4</v>
      </c>
      <c r="AU25">
        <v>4.3</v>
      </c>
      <c r="AV25">
        <v>0</v>
      </c>
      <c r="AW25">
        <v>30</v>
      </c>
      <c r="AX25">
        <v>35</v>
      </c>
      <c r="AY25">
        <v>0</v>
      </c>
      <c r="AZ25">
        <v>15</v>
      </c>
      <c r="BA25">
        <v>45</v>
      </c>
      <c r="BB25">
        <v>0</v>
      </c>
      <c r="BC25">
        <v>108.12</v>
      </c>
      <c r="BD25">
        <v>115.16</v>
      </c>
      <c r="BE25">
        <v>0</v>
      </c>
      <c r="BF25">
        <v>0</v>
      </c>
      <c r="BG25">
        <v>0</v>
      </c>
      <c r="BH25">
        <v>0</v>
      </c>
    </row>
    <row r="26" spans="1:60">
      <c r="A26" t="s">
        <v>259</v>
      </c>
      <c r="G26" t="s">
        <v>68</v>
      </c>
      <c r="H26" s="115">
        <v>26.29</v>
      </c>
      <c r="I26" s="88">
        <v>0.64999999999999991</v>
      </c>
      <c r="J26" s="88">
        <v>1.62</v>
      </c>
      <c r="K26" s="88">
        <v>0</v>
      </c>
      <c r="L26" s="88">
        <v>4.8099999999999996</v>
      </c>
      <c r="M26" s="116">
        <v>0</v>
      </c>
      <c r="N26" s="115">
        <v>153.12</v>
      </c>
      <c r="O26" s="88">
        <v>206.99</v>
      </c>
      <c r="P26" s="88">
        <v>0</v>
      </c>
      <c r="Q26" s="88">
        <v>0</v>
      </c>
      <c r="R26" s="88">
        <v>0</v>
      </c>
      <c r="S26" s="116">
        <v>0</v>
      </c>
      <c r="W26">
        <v>0.38</v>
      </c>
      <c r="X26">
        <v>0.77</v>
      </c>
      <c r="Y26">
        <v>0.28999999999999998</v>
      </c>
      <c r="Z26">
        <v>0.3</v>
      </c>
      <c r="AA26">
        <v>0.4</v>
      </c>
      <c r="AB26">
        <v>0.8</v>
      </c>
      <c r="AC26">
        <v>0.38</v>
      </c>
      <c r="AD26">
        <v>0.36</v>
      </c>
      <c r="AE26">
        <v>18.260000000000002</v>
      </c>
      <c r="AF26">
        <v>0.43</v>
      </c>
      <c r="AG26">
        <v>0.64</v>
      </c>
      <c r="AH26">
        <v>0.4</v>
      </c>
      <c r="AI26">
        <v>4.8099999999999996</v>
      </c>
      <c r="AJ26">
        <v>0.32</v>
      </c>
      <c r="AK26">
        <v>0.43</v>
      </c>
      <c r="AL26">
        <v>0</v>
      </c>
      <c r="AM26">
        <v>2.88</v>
      </c>
      <c r="AN26">
        <v>0</v>
      </c>
      <c r="AO26">
        <v>1.3</v>
      </c>
      <c r="AP26">
        <v>0.22</v>
      </c>
      <c r="AQ26">
        <v>4.3</v>
      </c>
      <c r="AR26">
        <v>1.83</v>
      </c>
      <c r="AS26">
        <v>0</v>
      </c>
      <c r="AT26">
        <v>1.4</v>
      </c>
      <c r="AU26">
        <v>4.3</v>
      </c>
      <c r="AV26">
        <v>0</v>
      </c>
      <c r="AW26">
        <v>30</v>
      </c>
      <c r="AX26">
        <v>35</v>
      </c>
      <c r="AY26">
        <v>0</v>
      </c>
      <c r="AZ26">
        <v>15</v>
      </c>
      <c r="BA26">
        <v>45</v>
      </c>
      <c r="BB26">
        <v>0</v>
      </c>
      <c r="BC26">
        <v>108.12</v>
      </c>
      <c r="BD26">
        <v>115.16</v>
      </c>
      <c r="BE26">
        <v>0</v>
      </c>
      <c r="BF26">
        <v>0</v>
      </c>
      <c r="BG26">
        <v>0</v>
      </c>
      <c r="BH26">
        <v>0</v>
      </c>
    </row>
    <row r="27" spans="1:60">
      <c r="A27" t="s">
        <v>260</v>
      </c>
      <c r="G27" t="s">
        <v>69</v>
      </c>
      <c r="H27" s="115">
        <v>26.29</v>
      </c>
      <c r="I27" s="88">
        <v>0.64999999999999991</v>
      </c>
      <c r="J27" s="88">
        <v>1.62</v>
      </c>
      <c r="K27" s="88">
        <v>0</v>
      </c>
      <c r="L27" s="88">
        <v>14.42</v>
      </c>
      <c r="M27" s="116">
        <v>0</v>
      </c>
      <c r="N27" s="115">
        <v>443.41</v>
      </c>
      <c r="O27" s="88">
        <v>206.99</v>
      </c>
      <c r="P27" s="88">
        <v>0</v>
      </c>
      <c r="Q27" s="88">
        <v>0</v>
      </c>
      <c r="R27" s="88">
        <v>0</v>
      </c>
      <c r="S27" s="116">
        <v>0</v>
      </c>
      <c r="W27">
        <v>0.4</v>
      </c>
      <c r="X27">
        <v>0.77</v>
      </c>
      <c r="Y27">
        <v>0.28999999999999998</v>
      </c>
      <c r="Z27">
        <v>0.3</v>
      </c>
      <c r="AA27">
        <v>0.4</v>
      </c>
      <c r="AB27">
        <v>0.8</v>
      </c>
      <c r="AC27">
        <v>0.38</v>
      </c>
      <c r="AD27">
        <v>0.36</v>
      </c>
      <c r="AE27">
        <v>18.260000000000002</v>
      </c>
      <c r="AF27">
        <v>0.43</v>
      </c>
      <c r="AG27">
        <v>0.64</v>
      </c>
      <c r="AH27">
        <v>0.4</v>
      </c>
      <c r="AI27">
        <v>14.42</v>
      </c>
      <c r="AJ27">
        <v>0.32</v>
      </c>
      <c r="AK27">
        <v>0.43</v>
      </c>
      <c r="AL27">
        <v>0</v>
      </c>
      <c r="AM27">
        <v>2.88</v>
      </c>
      <c r="AN27">
        <v>0</v>
      </c>
      <c r="AO27">
        <v>1.3</v>
      </c>
      <c r="AP27">
        <v>0.2</v>
      </c>
      <c r="AQ27">
        <v>4.3</v>
      </c>
      <c r="AR27">
        <v>1.83</v>
      </c>
      <c r="AS27">
        <v>248.71</v>
      </c>
      <c r="AT27">
        <v>1.4</v>
      </c>
      <c r="AU27">
        <v>4.3</v>
      </c>
      <c r="AV27">
        <v>41.58</v>
      </c>
      <c r="AW27">
        <v>30</v>
      </c>
      <c r="AX27">
        <v>35</v>
      </c>
      <c r="AY27">
        <v>0</v>
      </c>
      <c r="AZ27">
        <v>15</v>
      </c>
      <c r="BA27">
        <v>45</v>
      </c>
      <c r="BB27">
        <v>0</v>
      </c>
      <c r="BC27">
        <v>108.12</v>
      </c>
      <c r="BD27">
        <v>115.16</v>
      </c>
      <c r="BE27">
        <v>0</v>
      </c>
      <c r="BF27">
        <v>0</v>
      </c>
      <c r="BG27">
        <v>0</v>
      </c>
      <c r="BH27">
        <v>0</v>
      </c>
    </row>
    <row r="28" spans="1:60">
      <c r="A28" t="s">
        <v>261</v>
      </c>
      <c r="G28" t="s">
        <v>70</v>
      </c>
      <c r="H28" s="115">
        <v>26.29</v>
      </c>
      <c r="I28" s="88">
        <v>0.64999999999999991</v>
      </c>
      <c r="J28" s="88">
        <v>1.62</v>
      </c>
      <c r="K28" s="88">
        <v>0</v>
      </c>
      <c r="L28" s="88">
        <v>14.42</v>
      </c>
      <c r="M28" s="116">
        <v>0</v>
      </c>
      <c r="N28" s="115">
        <v>443.41</v>
      </c>
      <c r="O28" s="88">
        <v>206.99</v>
      </c>
      <c r="P28" s="88">
        <v>0</v>
      </c>
      <c r="Q28" s="88">
        <v>0</v>
      </c>
      <c r="R28" s="88">
        <v>0</v>
      </c>
      <c r="S28" s="116">
        <v>0</v>
      </c>
      <c r="W28">
        <v>0.4</v>
      </c>
      <c r="X28">
        <v>0.77</v>
      </c>
      <c r="Y28">
        <v>0.28999999999999998</v>
      </c>
      <c r="Z28">
        <v>0.3</v>
      </c>
      <c r="AA28">
        <v>0.4</v>
      </c>
      <c r="AB28">
        <v>0.8</v>
      </c>
      <c r="AC28">
        <v>0.38</v>
      </c>
      <c r="AD28">
        <v>0.36</v>
      </c>
      <c r="AE28">
        <v>18.260000000000002</v>
      </c>
      <c r="AF28">
        <v>0.43</v>
      </c>
      <c r="AG28">
        <v>0.64</v>
      </c>
      <c r="AH28">
        <v>0.4</v>
      </c>
      <c r="AI28">
        <v>14.42</v>
      </c>
      <c r="AJ28">
        <v>0.32</v>
      </c>
      <c r="AK28">
        <v>0.43</v>
      </c>
      <c r="AL28">
        <v>0</v>
      </c>
      <c r="AM28">
        <v>2.88</v>
      </c>
      <c r="AN28">
        <v>0</v>
      </c>
      <c r="AO28">
        <v>1.3</v>
      </c>
      <c r="AP28">
        <v>0.2</v>
      </c>
      <c r="AQ28">
        <v>4.3</v>
      </c>
      <c r="AR28">
        <v>1.83</v>
      </c>
      <c r="AS28">
        <v>248.71</v>
      </c>
      <c r="AT28">
        <v>1.4</v>
      </c>
      <c r="AU28">
        <v>4.3</v>
      </c>
      <c r="AV28">
        <v>41.58</v>
      </c>
      <c r="AW28">
        <v>30</v>
      </c>
      <c r="AX28">
        <v>35</v>
      </c>
      <c r="AY28">
        <v>0</v>
      </c>
      <c r="AZ28">
        <v>15</v>
      </c>
      <c r="BA28">
        <v>45</v>
      </c>
      <c r="BB28">
        <v>0</v>
      </c>
      <c r="BC28">
        <v>108.12</v>
      </c>
      <c r="BD28">
        <v>115.16</v>
      </c>
      <c r="BE28">
        <v>0</v>
      </c>
      <c r="BF28">
        <v>0</v>
      </c>
      <c r="BG28">
        <v>0</v>
      </c>
      <c r="BH28">
        <v>0</v>
      </c>
    </row>
    <row r="29" spans="1:60">
      <c r="A29" t="s">
        <v>269</v>
      </c>
      <c r="G29" t="s">
        <v>71</v>
      </c>
      <c r="H29" s="115">
        <v>26.29</v>
      </c>
      <c r="I29" s="88">
        <v>0.64999999999999991</v>
      </c>
      <c r="J29" s="88">
        <v>1.62</v>
      </c>
      <c r="K29" s="88">
        <v>0</v>
      </c>
      <c r="L29" s="88">
        <v>14.42</v>
      </c>
      <c r="M29" s="116">
        <v>0</v>
      </c>
      <c r="N29" s="115">
        <v>443.41</v>
      </c>
      <c r="O29" s="88">
        <v>206.99</v>
      </c>
      <c r="P29" s="88">
        <v>0</v>
      </c>
      <c r="Q29" s="88">
        <v>0</v>
      </c>
      <c r="R29" s="88">
        <v>0</v>
      </c>
      <c r="S29" s="116">
        <v>0</v>
      </c>
      <c r="W29">
        <v>0.4</v>
      </c>
      <c r="X29">
        <v>0.77</v>
      </c>
      <c r="Y29">
        <v>0.28999999999999998</v>
      </c>
      <c r="Z29">
        <v>0.3</v>
      </c>
      <c r="AA29">
        <v>0.4</v>
      </c>
      <c r="AB29">
        <v>0.8</v>
      </c>
      <c r="AC29">
        <v>0.38</v>
      </c>
      <c r="AD29">
        <v>0.36</v>
      </c>
      <c r="AE29">
        <v>18.260000000000002</v>
      </c>
      <c r="AF29">
        <v>0.43</v>
      </c>
      <c r="AG29">
        <v>0.64</v>
      </c>
      <c r="AH29">
        <v>0.4</v>
      </c>
      <c r="AI29">
        <v>14.42</v>
      </c>
      <c r="AJ29">
        <v>0.32</v>
      </c>
      <c r="AK29">
        <v>0.43</v>
      </c>
      <c r="AL29">
        <v>0</v>
      </c>
      <c r="AM29">
        <v>2.88</v>
      </c>
      <c r="AN29">
        <v>0</v>
      </c>
      <c r="AO29">
        <v>1.3</v>
      </c>
      <c r="AP29">
        <v>0.2</v>
      </c>
      <c r="AQ29">
        <v>4.3</v>
      </c>
      <c r="AR29">
        <v>1.83</v>
      </c>
      <c r="AS29">
        <v>248.71</v>
      </c>
      <c r="AT29">
        <v>1.4</v>
      </c>
      <c r="AU29">
        <v>4.3</v>
      </c>
      <c r="AV29">
        <v>41.58</v>
      </c>
      <c r="AW29">
        <v>30</v>
      </c>
      <c r="AX29">
        <v>35</v>
      </c>
      <c r="AY29">
        <v>0</v>
      </c>
      <c r="AZ29">
        <v>15</v>
      </c>
      <c r="BA29">
        <v>45</v>
      </c>
      <c r="BB29">
        <v>0</v>
      </c>
      <c r="BC29">
        <v>108.12</v>
      </c>
      <c r="BD29">
        <v>115.16</v>
      </c>
      <c r="BE29">
        <v>0</v>
      </c>
      <c r="BF29">
        <v>0</v>
      </c>
      <c r="BG29">
        <v>0</v>
      </c>
      <c r="BH29">
        <v>0</v>
      </c>
    </row>
    <row r="30" spans="1:60">
      <c r="A30" t="s">
        <v>270</v>
      </c>
      <c r="G30" t="s">
        <v>72</v>
      </c>
      <c r="H30" s="115">
        <v>26.29</v>
      </c>
      <c r="I30" s="88">
        <v>0.64999999999999991</v>
      </c>
      <c r="J30" s="88">
        <v>1.62</v>
      </c>
      <c r="K30" s="88">
        <v>0</v>
      </c>
      <c r="L30" s="88">
        <v>14.42</v>
      </c>
      <c r="M30" s="116">
        <v>0</v>
      </c>
      <c r="N30" s="115">
        <v>443.41</v>
      </c>
      <c r="O30" s="88">
        <v>206.99</v>
      </c>
      <c r="P30" s="88">
        <v>0</v>
      </c>
      <c r="Q30" s="88">
        <v>0</v>
      </c>
      <c r="R30" s="88">
        <v>0</v>
      </c>
      <c r="S30" s="116">
        <v>0</v>
      </c>
      <c r="W30">
        <v>0.4</v>
      </c>
      <c r="X30">
        <v>0.77</v>
      </c>
      <c r="Y30">
        <v>0.28999999999999998</v>
      </c>
      <c r="Z30">
        <v>0.3</v>
      </c>
      <c r="AA30">
        <v>0.4</v>
      </c>
      <c r="AB30">
        <v>0.8</v>
      </c>
      <c r="AC30">
        <v>0.38</v>
      </c>
      <c r="AD30">
        <v>0.36</v>
      </c>
      <c r="AE30">
        <v>18.260000000000002</v>
      </c>
      <c r="AF30">
        <v>0.43</v>
      </c>
      <c r="AG30">
        <v>0.64</v>
      </c>
      <c r="AH30">
        <v>0.4</v>
      </c>
      <c r="AI30">
        <v>14.42</v>
      </c>
      <c r="AJ30">
        <v>0.32</v>
      </c>
      <c r="AK30">
        <v>0.43</v>
      </c>
      <c r="AL30">
        <v>0</v>
      </c>
      <c r="AM30">
        <v>2.88</v>
      </c>
      <c r="AN30">
        <v>0</v>
      </c>
      <c r="AO30">
        <v>1.3</v>
      </c>
      <c r="AP30">
        <v>0.2</v>
      </c>
      <c r="AQ30">
        <v>4.3</v>
      </c>
      <c r="AR30">
        <v>1.83</v>
      </c>
      <c r="AS30">
        <v>248.71</v>
      </c>
      <c r="AT30">
        <v>1.4</v>
      </c>
      <c r="AU30">
        <v>4.3</v>
      </c>
      <c r="AV30">
        <v>41.58</v>
      </c>
      <c r="AW30">
        <v>30</v>
      </c>
      <c r="AX30">
        <v>35</v>
      </c>
      <c r="AY30">
        <v>0</v>
      </c>
      <c r="AZ30">
        <v>15</v>
      </c>
      <c r="BA30">
        <v>45</v>
      </c>
      <c r="BB30">
        <v>0</v>
      </c>
      <c r="BC30">
        <v>108.12</v>
      </c>
      <c r="BD30">
        <v>115.16</v>
      </c>
      <c r="BE30">
        <v>0</v>
      </c>
      <c r="BF30">
        <v>0</v>
      </c>
      <c r="BG30">
        <v>0</v>
      </c>
      <c r="BH30">
        <v>0</v>
      </c>
    </row>
    <row r="31" spans="1:60">
      <c r="A31" t="s">
        <v>280</v>
      </c>
      <c r="G31" t="s">
        <v>73</v>
      </c>
      <c r="H31" s="115">
        <v>25.29</v>
      </c>
      <c r="I31" s="88">
        <v>0.69</v>
      </c>
      <c r="J31" s="88">
        <v>1.62</v>
      </c>
      <c r="K31" s="88">
        <v>0</v>
      </c>
      <c r="L31" s="88">
        <v>14.42</v>
      </c>
      <c r="M31" s="116">
        <v>0</v>
      </c>
      <c r="N31" s="115">
        <v>443.41</v>
      </c>
      <c r="O31" s="88">
        <v>206.99</v>
      </c>
      <c r="P31" s="88">
        <v>0</v>
      </c>
      <c r="Q31" s="88">
        <v>0</v>
      </c>
      <c r="R31" s="88">
        <v>0</v>
      </c>
      <c r="S31" s="116">
        <v>0</v>
      </c>
      <c r="W31">
        <v>0.4</v>
      </c>
      <c r="X31">
        <v>0.77</v>
      </c>
      <c r="Y31">
        <v>0.28999999999999998</v>
      </c>
      <c r="Z31">
        <v>0.3</v>
      </c>
      <c r="AA31">
        <v>0.4</v>
      </c>
      <c r="AB31">
        <v>0.8</v>
      </c>
      <c r="AC31">
        <v>0.38</v>
      </c>
      <c r="AD31">
        <v>0.4</v>
      </c>
      <c r="AE31">
        <v>17.3</v>
      </c>
      <c r="AF31">
        <v>0.43</v>
      </c>
      <c r="AG31">
        <v>0.6</v>
      </c>
      <c r="AH31">
        <v>0.4</v>
      </c>
      <c r="AI31">
        <v>14.42</v>
      </c>
      <c r="AJ31">
        <v>0.32</v>
      </c>
      <c r="AK31">
        <v>0.43</v>
      </c>
      <c r="AL31">
        <v>0</v>
      </c>
      <c r="AM31">
        <v>2.88</v>
      </c>
      <c r="AN31">
        <v>0</v>
      </c>
      <c r="AO31">
        <v>1.3</v>
      </c>
      <c r="AP31">
        <v>0.2</v>
      </c>
      <c r="AQ31">
        <v>4.3</v>
      </c>
      <c r="AR31">
        <v>1.83</v>
      </c>
      <c r="AS31">
        <v>248.71</v>
      </c>
      <c r="AT31">
        <v>1.4</v>
      </c>
      <c r="AU31">
        <v>4.3</v>
      </c>
      <c r="AV31">
        <v>41.58</v>
      </c>
      <c r="AW31">
        <v>30</v>
      </c>
      <c r="AX31">
        <v>35</v>
      </c>
      <c r="AY31">
        <v>0</v>
      </c>
      <c r="AZ31">
        <v>15</v>
      </c>
      <c r="BA31">
        <v>45</v>
      </c>
      <c r="BB31">
        <v>0</v>
      </c>
      <c r="BC31">
        <v>108.12</v>
      </c>
      <c r="BD31">
        <v>115.16</v>
      </c>
      <c r="BE31">
        <v>0</v>
      </c>
      <c r="BF31">
        <v>0</v>
      </c>
      <c r="BG31">
        <v>0</v>
      </c>
      <c r="BH31">
        <v>0</v>
      </c>
    </row>
    <row r="32" spans="1:60">
      <c r="A32" t="s">
        <v>281</v>
      </c>
      <c r="G32" t="s">
        <v>74</v>
      </c>
      <c r="H32" s="115">
        <v>25.29</v>
      </c>
      <c r="I32" s="88">
        <v>0.69</v>
      </c>
      <c r="J32" s="88">
        <v>1.62</v>
      </c>
      <c r="K32" s="88">
        <v>0</v>
      </c>
      <c r="L32" s="88">
        <v>14.42</v>
      </c>
      <c r="M32" s="116">
        <v>0</v>
      </c>
      <c r="N32" s="115">
        <v>443.41</v>
      </c>
      <c r="O32" s="88">
        <v>206.99</v>
      </c>
      <c r="P32" s="88">
        <v>0</v>
      </c>
      <c r="Q32" s="88">
        <v>0</v>
      </c>
      <c r="R32" s="88">
        <v>0</v>
      </c>
      <c r="S32" s="116">
        <v>0</v>
      </c>
      <c r="W32">
        <v>0.4</v>
      </c>
      <c r="X32">
        <v>0.77</v>
      </c>
      <c r="Y32">
        <v>0.28999999999999998</v>
      </c>
      <c r="Z32">
        <v>0.3</v>
      </c>
      <c r="AA32">
        <v>0.4</v>
      </c>
      <c r="AB32">
        <v>0.8</v>
      </c>
      <c r="AC32">
        <v>0.38</v>
      </c>
      <c r="AD32">
        <v>0.4</v>
      </c>
      <c r="AE32">
        <v>17.3</v>
      </c>
      <c r="AF32">
        <v>0.43</v>
      </c>
      <c r="AG32">
        <v>0.6</v>
      </c>
      <c r="AH32">
        <v>0.4</v>
      </c>
      <c r="AI32">
        <v>14.42</v>
      </c>
      <c r="AJ32">
        <v>0.32</v>
      </c>
      <c r="AK32">
        <v>0.43</v>
      </c>
      <c r="AL32">
        <v>0</v>
      </c>
      <c r="AM32">
        <v>2.88</v>
      </c>
      <c r="AN32">
        <v>0</v>
      </c>
      <c r="AO32">
        <v>1.3</v>
      </c>
      <c r="AP32">
        <v>0.2</v>
      </c>
      <c r="AQ32">
        <v>4.3</v>
      </c>
      <c r="AR32">
        <v>1.83</v>
      </c>
      <c r="AS32">
        <v>248.71</v>
      </c>
      <c r="AT32">
        <v>1.4</v>
      </c>
      <c r="AU32">
        <v>4.3</v>
      </c>
      <c r="AV32">
        <v>41.58</v>
      </c>
      <c r="AW32">
        <v>30</v>
      </c>
      <c r="AX32">
        <v>35</v>
      </c>
      <c r="AY32">
        <v>0</v>
      </c>
      <c r="AZ32">
        <v>15</v>
      </c>
      <c r="BA32">
        <v>45</v>
      </c>
      <c r="BB32">
        <v>0</v>
      </c>
      <c r="BC32">
        <v>108.12</v>
      </c>
      <c r="BD32">
        <v>115.16</v>
      </c>
      <c r="BE32">
        <v>0</v>
      </c>
      <c r="BF32">
        <v>0</v>
      </c>
      <c r="BG32">
        <v>0</v>
      </c>
      <c r="BH32">
        <v>0</v>
      </c>
    </row>
    <row r="33" spans="1:60">
      <c r="A33" t="s">
        <v>282</v>
      </c>
      <c r="G33" t="s">
        <v>75</v>
      </c>
      <c r="H33" s="115">
        <v>25.29</v>
      </c>
      <c r="I33" s="88">
        <v>0.69</v>
      </c>
      <c r="J33" s="88">
        <v>1.62</v>
      </c>
      <c r="K33" s="88">
        <v>0</v>
      </c>
      <c r="L33" s="88">
        <v>14.42</v>
      </c>
      <c r="M33" s="116">
        <v>0</v>
      </c>
      <c r="N33" s="115">
        <v>443.41</v>
      </c>
      <c r="O33" s="88">
        <v>206.99</v>
      </c>
      <c r="P33" s="88">
        <v>0</v>
      </c>
      <c r="Q33" s="88">
        <v>0</v>
      </c>
      <c r="R33" s="88">
        <v>0</v>
      </c>
      <c r="S33" s="116">
        <v>0</v>
      </c>
      <c r="W33">
        <v>0.4</v>
      </c>
      <c r="X33">
        <v>0.77</v>
      </c>
      <c r="Y33">
        <v>0.28999999999999998</v>
      </c>
      <c r="Z33">
        <v>0.3</v>
      </c>
      <c r="AA33">
        <v>0.4</v>
      </c>
      <c r="AB33">
        <v>0.8</v>
      </c>
      <c r="AC33">
        <v>0.38</v>
      </c>
      <c r="AD33">
        <v>0.4</v>
      </c>
      <c r="AE33">
        <v>17.3</v>
      </c>
      <c r="AF33">
        <v>0.43</v>
      </c>
      <c r="AG33">
        <v>0.6</v>
      </c>
      <c r="AH33">
        <v>0.4</v>
      </c>
      <c r="AI33">
        <v>14.42</v>
      </c>
      <c r="AJ33">
        <v>0.32</v>
      </c>
      <c r="AK33">
        <v>0.43</v>
      </c>
      <c r="AL33">
        <v>0</v>
      </c>
      <c r="AM33">
        <v>2.88</v>
      </c>
      <c r="AN33">
        <v>0</v>
      </c>
      <c r="AO33">
        <v>1.3</v>
      </c>
      <c r="AP33">
        <v>0.2</v>
      </c>
      <c r="AQ33">
        <v>4.3</v>
      </c>
      <c r="AR33">
        <v>1.83</v>
      </c>
      <c r="AS33">
        <v>248.71</v>
      </c>
      <c r="AT33">
        <v>1.4</v>
      </c>
      <c r="AU33">
        <v>4.3</v>
      </c>
      <c r="AV33">
        <v>41.58</v>
      </c>
      <c r="AW33">
        <v>30</v>
      </c>
      <c r="AX33">
        <v>35</v>
      </c>
      <c r="AY33">
        <v>0</v>
      </c>
      <c r="AZ33">
        <v>15</v>
      </c>
      <c r="BA33">
        <v>45</v>
      </c>
      <c r="BB33">
        <v>0</v>
      </c>
      <c r="BC33">
        <v>108.12</v>
      </c>
      <c r="BD33">
        <v>115.16</v>
      </c>
      <c r="BE33">
        <v>0</v>
      </c>
      <c r="BF33">
        <v>0</v>
      </c>
      <c r="BG33">
        <v>0</v>
      </c>
      <c r="BH33">
        <v>0</v>
      </c>
    </row>
    <row r="34" spans="1:60">
      <c r="A34" t="s">
        <v>283</v>
      </c>
      <c r="G34" t="s">
        <v>76</v>
      </c>
      <c r="H34" s="115">
        <v>25.29</v>
      </c>
      <c r="I34" s="88">
        <v>0.69</v>
      </c>
      <c r="J34" s="88">
        <v>1.62</v>
      </c>
      <c r="K34" s="88">
        <v>0</v>
      </c>
      <c r="L34" s="88">
        <v>14.42</v>
      </c>
      <c r="M34" s="116">
        <v>0</v>
      </c>
      <c r="N34" s="115">
        <v>443.41</v>
      </c>
      <c r="O34" s="88">
        <v>206.99</v>
      </c>
      <c r="P34" s="88">
        <v>0</v>
      </c>
      <c r="Q34" s="88">
        <v>0</v>
      </c>
      <c r="R34" s="88">
        <v>0</v>
      </c>
      <c r="S34" s="116">
        <v>0</v>
      </c>
      <c r="W34">
        <v>0.4</v>
      </c>
      <c r="X34">
        <v>0.77</v>
      </c>
      <c r="Y34">
        <v>0.28999999999999998</v>
      </c>
      <c r="Z34">
        <v>0.3</v>
      </c>
      <c r="AA34">
        <v>0.4</v>
      </c>
      <c r="AB34">
        <v>0.8</v>
      </c>
      <c r="AC34">
        <v>0.38</v>
      </c>
      <c r="AD34">
        <v>0.4</v>
      </c>
      <c r="AE34">
        <v>17.3</v>
      </c>
      <c r="AF34">
        <v>0.43</v>
      </c>
      <c r="AG34">
        <v>0.6</v>
      </c>
      <c r="AH34">
        <v>0.4</v>
      </c>
      <c r="AI34">
        <v>14.42</v>
      </c>
      <c r="AJ34">
        <v>0.32</v>
      </c>
      <c r="AK34">
        <v>0.43</v>
      </c>
      <c r="AL34">
        <v>0</v>
      </c>
      <c r="AM34">
        <v>2.88</v>
      </c>
      <c r="AN34">
        <v>0</v>
      </c>
      <c r="AO34">
        <v>1.3</v>
      </c>
      <c r="AP34">
        <v>0.2</v>
      </c>
      <c r="AQ34">
        <v>4.3</v>
      </c>
      <c r="AR34">
        <v>1.83</v>
      </c>
      <c r="AS34">
        <v>248.71</v>
      </c>
      <c r="AT34">
        <v>1.4</v>
      </c>
      <c r="AU34">
        <v>4.3</v>
      </c>
      <c r="AV34">
        <v>41.58</v>
      </c>
      <c r="AW34">
        <v>30</v>
      </c>
      <c r="AX34">
        <v>35</v>
      </c>
      <c r="AY34">
        <v>0</v>
      </c>
      <c r="AZ34">
        <v>15</v>
      </c>
      <c r="BA34">
        <v>45</v>
      </c>
      <c r="BB34">
        <v>0</v>
      </c>
      <c r="BC34">
        <v>108.12</v>
      </c>
      <c r="BD34">
        <v>115.16</v>
      </c>
      <c r="BE34">
        <v>0</v>
      </c>
      <c r="BF34">
        <v>0</v>
      </c>
      <c r="BG34">
        <v>0</v>
      </c>
      <c r="BH34">
        <v>0</v>
      </c>
    </row>
    <row r="35" spans="1:60">
      <c r="A35" t="s">
        <v>298</v>
      </c>
      <c r="G35" t="s">
        <v>77</v>
      </c>
      <c r="H35" s="115">
        <v>25.29</v>
      </c>
      <c r="I35" s="88">
        <v>0.69</v>
      </c>
      <c r="J35" s="88">
        <v>1.62</v>
      </c>
      <c r="K35" s="88">
        <v>121.1</v>
      </c>
      <c r="L35" s="88">
        <v>14.42</v>
      </c>
      <c r="M35" s="116">
        <v>0</v>
      </c>
      <c r="N35" s="115">
        <v>443.41</v>
      </c>
      <c r="O35" s="88">
        <v>206.99</v>
      </c>
      <c r="P35" s="88">
        <v>0</v>
      </c>
      <c r="Q35" s="88">
        <v>0</v>
      </c>
      <c r="R35" s="88">
        <v>0</v>
      </c>
      <c r="S35" s="116">
        <v>0</v>
      </c>
      <c r="W35">
        <v>0.4</v>
      </c>
      <c r="X35">
        <v>0.77</v>
      </c>
      <c r="Y35">
        <v>0.28999999999999998</v>
      </c>
      <c r="Z35">
        <v>0.3</v>
      </c>
      <c r="AA35">
        <v>0.4</v>
      </c>
      <c r="AB35">
        <v>0.8</v>
      </c>
      <c r="AC35">
        <v>0.38</v>
      </c>
      <c r="AD35">
        <v>0.4</v>
      </c>
      <c r="AE35">
        <v>17.3</v>
      </c>
      <c r="AF35">
        <v>0.43</v>
      </c>
      <c r="AG35">
        <v>0.6</v>
      </c>
      <c r="AH35">
        <v>0.4</v>
      </c>
      <c r="AI35">
        <v>14.42</v>
      </c>
      <c r="AJ35">
        <v>0.32</v>
      </c>
      <c r="AK35">
        <v>0.43</v>
      </c>
      <c r="AL35">
        <v>121.1</v>
      </c>
      <c r="AM35">
        <v>2.88</v>
      </c>
      <c r="AN35">
        <v>0</v>
      </c>
      <c r="AO35">
        <v>1.3</v>
      </c>
      <c r="AP35">
        <v>0.2</v>
      </c>
      <c r="AQ35">
        <v>4.3</v>
      </c>
      <c r="AR35">
        <v>1.83</v>
      </c>
      <c r="AS35">
        <v>248.71</v>
      </c>
      <c r="AT35">
        <v>1.4</v>
      </c>
      <c r="AU35">
        <v>4.3</v>
      </c>
      <c r="AV35">
        <v>41.58</v>
      </c>
      <c r="AW35">
        <v>30</v>
      </c>
      <c r="AX35">
        <v>35</v>
      </c>
      <c r="AY35">
        <v>0</v>
      </c>
      <c r="AZ35">
        <v>15</v>
      </c>
      <c r="BA35">
        <v>45</v>
      </c>
      <c r="BB35">
        <v>0</v>
      </c>
      <c r="BC35">
        <v>108.12</v>
      </c>
      <c r="BD35">
        <v>115.16</v>
      </c>
      <c r="BE35">
        <v>0</v>
      </c>
      <c r="BF35">
        <v>0</v>
      </c>
      <c r="BG35">
        <v>0</v>
      </c>
      <c r="BH35">
        <v>0</v>
      </c>
    </row>
    <row r="36" spans="1:60">
      <c r="A36" t="s">
        <v>331</v>
      </c>
      <c r="G36" t="s">
        <v>78</v>
      </c>
      <c r="H36" s="115">
        <v>25.29</v>
      </c>
      <c r="I36" s="88">
        <v>0.69</v>
      </c>
      <c r="J36" s="88">
        <v>1.62</v>
      </c>
      <c r="K36" s="88">
        <v>121.1</v>
      </c>
      <c r="L36" s="88">
        <v>14.42</v>
      </c>
      <c r="M36" s="116">
        <v>0</v>
      </c>
      <c r="N36" s="115">
        <v>443.41</v>
      </c>
      <c r="O36" s="88">
        <v>206.99</v>
      </c>
      <c r="P36" s="88">
        <v>0</v>
      </c>
      <c r="Q36" s="88">
        <v>0</v>
      </c>
      <c r="R36" s="88">
        <v>0</v>
      </c>
      <c r="S36" s="116">
        <v>0</v>
      </c>
      <c r="W36">
        <v>0.4</v>
      </c>
      <c r="X36">
        <v>0.77</v>
      </c>
      <c r="Y36">
        <v>0.28999999999999998</v>
      </c>
      <c r="Z36">
        <v>0.3</v>
      </c>
      <c r="AA36">
        <v>0.4</v>
      </c>
      <c r="AB36">
        <v>0.8</v>
      </c>
      <c r="AC36">
        <v>0.38</v>
      </c>
      <c r="AD36">
        <v>0.4</v>
      </c>
      <c r="AE36">
        <v>17.3</v>
      </c>
      <c r="AF36">
        <v>0.43</v>
      </c>
      <c r="AG36">
        <v>0.6</v>
      </c>
      <c r="AH36">
        <v>0.4</v>
      </c>
      <c r="AI36">
        <v>14.42</v>
      </c>
      <c r="AJ36">
        <v>0.32</v>
      </c>
      <c r="AK36">
        <v>0.43</v>
      </c>
      <c r="AL36">
        <v>121.1</v>
      </c>
      <c r="AM36">
        <v>2.88</v>
      </c>
      <c r="AN36">
        <v>0</v>
      </c>
      <c r="AO36">
        <v>1.3</v>
      </c>
      <c r="AP36">
        <v>0.2</v>
      </c>
      <c r="AQ36">
        <v>4.3</v>
      </c>
      <c r="AR36">
        <v>1.83</v>
      </c>
      <c r="AS36">
        <v>248.71</v>
      </c>
      <c r="AT36">
        <v>1.4</v>
      </c>
      <c r="AU36">
        <v>4.3</v>
      </c>
      <c r="AV36">
        <v>41.58</v>
      </c>
      <c r="AW36">
        <v>30</v>
      </c>
      <c r="AX36">
        <v>35</v>
      </c>
      <c r="AY36">
        <v>0</v>
      </c>
      <c r="AZ36">
        <v>15</v>
      </c>
      <c r="BA36">
        <v>45</v>
      </c>
      <c r="BB36">
        <v>0</v>
      </c>
      <c r="BC36">
        <v>108.12</v>
      </c>
      <c r="BD36">
        <v>115.16</v>
      </c>
      <c r="BE36">
        <v>0</v>
      </c>
      <c r="BF36">
        <v>0</v>
      </c>
      <c r="BG36">
        <v>0</v>
      </c>
      <c r="BH36">
        <v>0</v>
      </c>
    </row>
    <row r="37" spans="1:60">
      <c r="A37" t="s">
        <v>332</v>
      </c>
      <c r="G37" t="s">
        <v>79</v>
      </c>
      <c r="H37" s="115">
        <v>25.29</v>
      </c>
      <c r="I37" s="88">
        <v>30.17</v>
      </c>
      <c r="J37" s="88">
        <v>1.62</v>
      </c>
      <c r="K37" s="88">
        <v>121.1</v>
      </c>
      <c r="L37" s="88">
        <v>14.42</v>
      </c>
      <c r="M37" s="116">
        <v>0</v>
      </c>
      <c r="N37" s="115">
        <v>443.41</v>
      </c>
      <c r="O37" s="88">
        <v>206.99</v>
      </c>
      <c r="P37" s="88">
        <v>0</v>
      </c>
      <c r="Q37" s="88">
        <v>0</v>
      </c>
      <c r="R37" s="88">
        <v>0</v>
      </c>
      <c r="S37" s="116">
        <v>0</v>
      </c>
      <c r="W37">
        <v>0.4</v>
      </c>
      <c r="X37">
        <v>0.77</v>
      </c>
      <c r="Y37">
        <v>0.28999999999999998</v>
      </c>
      <c r="Z37">
        <v>0.3</v>
      </c>
      <c r="AA37">
        <v>0.4</v>
      </c>
      <c r="AB37">
        <v>0.8</v>
      </c>
      <c r="AC37">
        <v>0.38</v>
      </c>
      <c r="AD37">
        <v>0.4</v>
      </c>
      <c r="AE37">
        <v>17.3</v>
      </c>
      <c r="AF37">
        <v>0.43</v>
      </c>
      <c r="AG37">
        <v>0.6</v>
      </c>
      <c r="AH37">
        <v>0.4</v>
      </c>
      <c r="AI37">
        <v>14.42</v>
      </c>
      <c r="AJ37">
        <v>0.32</v>
      </c>
      <c r="AK37">
        <v>0.43</v>
      </c>
      <c r="AL37">
        <v>121.1</v>
      </c>
      <c r="AM37">
        <v>2.88</v>
      </c>
      <c r="AN37">
        <v>0</v>
      </c>
      <c r="AO37">
        <v>1.3</v>
      </c>
      <c r="AP37">
        <v>0.2</v>
      </c>
      <c r="AQ37">
        <v>4.3</v>
      </c>
      <c r="AR37">
        <v>1.83</v>
      </c>
      <c r="AS37">
        <v>248.71</v>
      </c>
      <c r="AT37">
        <v>1.4</v>
      </c>
      <c r="AU37">
        <v>4.3</v>
      </c>
      <c r="AV37">
        <v>41.58</v>
      </c>
      <c r="AW37">
        <v>30</v>
      </c>
      <c r="AX37">
        <v>35</v>
      </c>
      <c r="AY37">
        <v>0</v>
      </c>
      <c r="AZ37">
        <v>15</v>
      </c>
      <c r="BA37">
        <v>45</v>
      </c>
      <c r="BB37">
        <v>0</v>
      </c>
      <c r="BC37">
        <v>108.12</v>
      </c>
      <c r="BD37">
        <v>115.16</v>
      </c>
      <c r="BE37">
        <v>29.48</v>
      </c>
      <c r="BF37">
        <v>0</v>
      </c>
      <c r="BG37">
        <v>0</v>
      </c>
      <c r="BH37">
        <v>0</v>
      </c>
    </row>
    <row r="38" spans="1:60">
      <c r="A38" t="s">
        <v>333</v>
      </c>
      <c r="G38" t="s">
        <v>80</v>
      </c>
      <c r="H38" s="115">
        <v>25.29</v>
      </c>
      <c r="I38" s="88">
        <v>43.699999999999996</v>
      </c>
      <c r="J38" s="88">
        <v>1.62</v>
      </c>
      <c r="K38" s="88">
        <v>121.1</v>
      </c>
      <c r="L38" s="88">
        <v>14.42</v>
      </c>
      <c r="M38" s="116">
        <v>0</v>
      </c>
      <c r="N38" s="115">
        <v>443.41</v>
      </c>
      <c r="O38" s="88">
        <v>206.99</v>
      </c>
      <c r="P38" s="88">
        <v>0</v>
      </c>
      <c r="Q38" s="88">
        <v>0</v>
      </c>
      <c r="R38" s="88">
        <v>0</v>
      </c>
      <c r="S38" s="116">
        <v>0</v>
      </c>
      <c r="W38">
        <v>0.4</v>
      </c>
      <c r="X38">
        <v>0.77</v>
      </c>
      <c r="Y38">
        <v>0.28999999999999998</v>
      </c>
      <c r="Z38">
        <v>0.3</v>
      </c>
      <c r="AA38">
        <v>0.4</v>
      </c>
      <c r="AB38">
        <v>0.8</v>
      </c>
      <c r="AC38">
        <v>0.38</v>
      </c>
      <c r="AD38">
        <v>0.4</v>
      </c>
      <c r="AE38">
        <v>17.3</v>
      </c>
      <c r="AF38">
        <v>0.43</v>
      </c>
      <c r="AG38">
        <v>0.6</v>
      </c>
      <c r="AH38">
        <v>0.4</v>
      </c>
      <c r="AI38">
        <v>14.42</v>
      </c>
      <c r="AJ38">
        <v>0.32</v>
      </c>
      <c r="AK38">
        <v>0.43</v>
      </c>
      <c r="AL38">
        <v>121.1</v>
      </c>
      <c r="AM38">
        <v>2.88</v>
      </c>
      <c r="AN38">
        <v>0</v>
      </c>
      <c r="AO38">
        <v>1.3</v>
      </c>
      <c r="AP38">
        <v>0.2</v>
      </c>
      <c r="AQ38">
        <v>4.3</v>
      </c>
      <c r="AR38">
        <v>1.83</v>
      </c>
      <c r="AS38">
        <v>248.71</v>
      </c>
      <c r="AT38">
        <v>1.4</v>
      </c>
      <c r="AU38">
        <v>4.3</v>
      </c>
      <c r="AV38">
        <v>41.58</v>
      </c>
      <c r="AW38">
        <v>30</v>
      </c>
      <c r="AX38">
        <v>35</v>
      </c>
      <c r="AY38">
        <v>0</v>
      </c>
      <c r="AZ38">
        <v>15</v>
      </c>
      <c r="BA38">
        <v>45</v>
      </c>
      <c r="BB38">
        <v>0</v>
      </c>
      <c r="BC38">
        <v>108.12</v>
      </c>
      <c r="BD38">
        <v>115.16</v>
      </c>
      <c r="BE38">
        <v>43.01</v>
      </c>
      <c r="BF38">
        <v>0</v>
      </c>
      <c r="BG38">
        <v>0</v>
      </c>
      <c r="BH38">
        <v>0</v>
      </c>
    </row>
    <row r="39" spans="1:60">
      <c r="A39" t="s">
        <v>334</v>
      </c>
      <c r="G39" t="s">
        <v>81</v>
      </c>
      <c r="H39" s="115">
        <v>22.409999999999997</v>
      </c>
      <c r="I39" s="88">
        <v>23.28</v>
      </c>
      <c r="J39" s="88">
        <v>1.62</v>
      </c>
      <c r="K39" s="88">
        <v>121.1</v>
      </c>
      <c r="L39" s="88">
        <v>14.42</v>
      </c>
      <c r="M39" s="116">
        <v>0</v>
      </c>
      <c r="N39" s="115">
        <v>443.41</v>
      </c>
      <c r="O39" s="88">
        <v>206.99</v>
      </c>
      <c r="P39" s="88">
        <v>0</v>
      </c>
      <c r="Q39" s="88">
        <v>0</v>
      </c>
      <c r="R39" s="88">
        <v>0</v>
      </c>
      <c r="S39" s="116">
        <v>0</v>
      </c>
      <c r="W39">
        <v>0.4</v>
      </c>
      <c r="X39">
        <v>0.77</v>
      </c>
      <c r="Y39">
        <v>0.28999999999999998</v>
      </c>
      <c r="Z39">
        <v>0.3</v>
      </c>
      <c r="AA39">
        <v>0.4</v>
      </c>
      <c r="AB39">
        <v>0.8</v>
      </c>
      <c r="AC39">
        <v>0.38</v>
      </c>
      <c r="AD39">
        <v>0.4</v>
      </c>
      <c r="AE39">
        <v>14.42</v>
      </c>
      <c r="AF39">
        <v>0.43</v>
      </c>
      <c r="AG39">
        <v>0.6</v>
      </c>
      <c r="AH39">
        <v>0.4</v>
      </c>
      <c r="AI39">
        <v>14.42</v>
      </c>
      <c r="AJ39">
        <v>0.32</v>
      </c>
      <c r="AK39">
        <v>0.43</v>
      </c>
      <c r="AL39">
        <v>121.1</v>
      </c>
      <c r="AM39">
        <v>2.88</v>
      </c>
      <c r="AN39">
        <v>0</v>
      </c>
      <c r="AO39">
        <v>1.3</v>
      </c>
      <c r="AP39">
        <v>0.2</v>
      </c>
      <c r="AQ39">
        <v>4.3</v>
      </c>
      <c r="AR39">
        <v>1.83</v>
      </c>
      <c r="AS39">
        <v>248.71</v>
      </c>
      <c r="AT39">
        <v>1.4</v>
      </c>
      <c r="AU39">
        <v>4.3</v>
      </c>
      <c r="AV39">
        <v>41.58</v>
      </c>
      <c r="AW39">
        <v>30</v>
      </c>
      <c r="AX39">
        <v>35</v>
      </c>
      <c r="AY39">
        <v>0</v>
      </c>
      <c r="AZ39">
        <v>15</v>
      </c>
      <c r="BA39">
        <v>45</v>
      </c>
      <c r="BB39">
        <v>0</v>
      </c>
      <c r="BC39">
        <v>108.12</v>
      </c>
      <c r="BD39">
        <v>115.16</v>
      </c>
      <c r="BE39">
        <v>22.59</v>
      </c>
      <c r="BF39">
        <v>0</v>
      </c>
      <c r="BG39">
        <v>0</v>
      </c>
      <c r="BH39">
        <v>0</v>
      </c>
    </row>
    <row r="40" spans="1:60">
      <c r="A40" t="s">
        <v>355</v>
      </c>
      <c r="G40" t="s">
        <v>82</v>
      </c>
      <c r="H40" s="115">
        <v>22.409999999999997</v>
      </c>
      <c r="I40" s="88">
        <v>33.099999999999994</v>
      </c>
      <c r="J40" s="88">
        <v>1.62</v>
      </c>
      <c r="K40" s="88">
        <v>121.1</v>
      </c>
      <c r="L40" s="88">
        <v>14.42</v>
      </c>
      <c r="M40" s="116">
        <v>0</v>
      </c>
      <c r="N40" s="115">
        <v>443.41</v>
      </c>
      <c r="O40" s="88">
        <v>206.99</v>
      </c>
      <c r="P40" s="88">
        <v>0</v>
      </c>
      <c r="Q40" s="88">
        <v>0</v>
      </c>
      <c r="R40" s="88">
        <v>0</v>
      </c>
      <c r="S40" s="116">
        <v>0</v>
      </c>
      <c r="W40">
        <v>0.4</v>
      </c>
      <c r="X40">
        <v>0.77</v>
      </c>
      <c r="Y40">
        <v>0.28999999999999998</v>
      </c>
      <c r="Z40">
        <v>0.3</v>
      </c>
      <c r="AA40">
        <v>0.4</v>
      </c>
      <c r="AB40">
        <v>0.8</v>
      </c>
      <c r="AC40">
        <v>0.38</v>
      </c>
      <c r="AD40">
        <v>0.4</v>
      </c>
      <c r="AE40">
        <v>14.42</v>
      </c>
      <c r="AF40">
        <v>0.43</v>
      </c>
      <c r="AG40">
        <v>0.6</v>
      </c>
      <c r="AH40">
        <v>0.4</v>
      </c>
      <c r="AI40">
        <v>14.42</v>
      </c>
      <c r="AJ40">
        <v>0.32</v>
      </c>
      <c r="AK40">
        <v>0.43</v>
      </c>
      <c r="AL40">
        <v>121.1</v>
      </c>
      <c r="AM40">
        <v>2.88</v>
      </c>
      <c r="AN40">
        <v>0</v>
      </c>
      <c r="AO40">
        <v>1.3</v>
      </c>
      <c r="AP40">
        <v>0.2</v>
      </c>
      <c r="AQ40">
        <v>4.3</v>
      </c>
      <c r="AR40">
        <v>1.83</v>
      </c>
      <c r="AS40">
        <v>248.71</v>
      </c>
      <c r="AT40">
        <v>1.4</v>
      </c>
      <c r="AU40">
        <v>4.3</v>
      </c>
      <c r="AV40">
        <v>41.58</v>
      </c>
      <c r="AW40">
        <v>30</v>
      </c>
      <c r="AX40">
        <v>35</v>
      </c>
      <c r="AY40">
        <v>0</v>
      </c>
      <c r="AZ40">
        <v>15</v>
      </c>
      <c r="BA40">
        <v>45</v>
      </c>
      <c r="BB40">
        <v>0</v>
      </c>
      <c r="BC40">
        <v>108.12</v>
      </c>
      <c r="BD40">
        <v>115.16</v>
      </c>
      <c r="BE40">
        <v>32.409999999999997</v>
      </c>
      <c r="BF40">
        <v>0</v>
      </c>
      <c r="BG40">
        <v>0</v>
      </c>
      <c r="BH40">
        <v>0</v>
      </c>
    </row>
    <row r="41" spans="1:60">
      <c r="A41" t="s">
        <v>356</v>
      </c>
      <c r="G41" t="s">
        <v>83</v>
      </c>
      <c r="H41" s="115">
        <v>22.409999999999997</v>
      </c>
      <c r="I41" s="88">
        <v>52.89</v>
      </c>
      <c r="J41" s="88">
        <v>1.62</v>
      </c>
      <c r="K41" s="88">
        <v>121.1</v>
      </c>
      <c r="L41" s="88">
        <v>14.42</v>
      </c>
      <c r="M41" s="116">
        <v>0</v>
      </c>
      <c r="N41" s="115">
        <v>443.41</v>
      </c>
      <c r="O41" s="88">
        <v>206.99</v>
      </c>
      <c r="P41" s="88">
        <v>0</v>
      </c>
      <c r="Q41" s="88">
        <v>0</v>
      </c>
      <c r="R41" s="88">
        <v>0</v>
      </c>
      <c r="S41" s="116">
        <v>0</v>
      </c>
      <c r="W41">
        <v>0.4</v>
      </c>
      <c r="X41">
        <v>0.77</v>
      </c>
      <c r="Y41">
        <v>0.28999999999999998</v>
      </c>
      <c r="Z41">
        <v>0.3</v>
      </c>
      <c r="AA41">
        <v>0.4</v>
      </c>
      <c r="AB41">
        <v>0.8</v>
      </c>
      <c r="AC41">
        <v>0.38</v>
      </c>
      <c r="AD41">
        <v>0.4</v>
      </c>
      <c r="AE41">
        <v>14.42</v>
      </c>
      <c r="AF41">
        <v>0.43</v>
      </c>
      <c r="AG41">
        <v>0.6</v>
      </c>
      <c r="AH41">
        <v>0.4</v>
      </c>
      <c r="AI41">
        <v>14.42</v>
      </c>
      <c r="AJ41">
        <v>0.32</v>
      </c>
      <c r="AK41">
        <v>0.43</v>
      </c>
      <c r="AL41">
        <v>121.1</v>
      </c>
      <c r="AM41">
        <v>2.88</v>
      </c>
      <c r="AN41">
        <v>0</v>
      </c>
      <c r="AO41">
        <v>1.3</v>
      </c>
      <c r="AP41">
        <v>0.2</v>
      </c>
      <c r="AQ41">
        <v>4.3</v>
      </c>
      <c r="AR41">
        <v>1.83</v>
      </c>
      <c r="AS41">
        <v>248.71</v>
      </c>
      <c r="AT41">
        <v>1.4</v>
      </c>
      <c r="AU41">
        <v>4.3</v>
      </c>
      <c r="AV41">
        <v>41.58</v>
      </c>
      <c r="AW41">
        <v>30</v>
      </c>
      <c r="AX41">
        <v>35</v>
      </c>
      <c r="AY41">
        <v>0</v>
      </c>
      <c r="AZ41">
        <v>15</v>
      </c>
      <c r="BA41">
        <v>45</v>
      </c>
      <c r="BB41">
        <v>0</v>
      </c>
      <c r="BC41">
        <v>108.12</v>
      </c>
      <c r="BD41">
        <v>115.16</v>
      </c>
      <c r="BE41">
        <v>52.2</v>
      </c>
      <c r="BF41">
        <v>0</v>
      </c>
      <c r="BG41">
        <v>0</v>
      </c>
      <c r="BH41">
        <v>0</v>
      </c>
    </row>
    <row r="42" spans="1:60">
      <c r="A42" t="s">
        <v>357</v>
      </c>
      <c r="G42" t="s">
        <v>84</v>
      </c>
      <c r="H42" s="115">
        <v>22.409999999999997</v>
      </c>
      <c r="I42" s="88">
        <v>65.349999999999994</v>
      </c>
      <c r="J42" s="88">
        <v>1.62</v>
      </c>
      <c r="K42" s="88">
        <v>121.1</v>
      </c>
      <c r="L42" s="88">
        <v>14.42</v>
      </c>
      <c r="M42" s="116">
        <v>0</v>
      </c>
      <c r="N42" s="115">
        <v>443.41</v>
      </c>
      <c r="O42" s="88">
        <v>206.99</v>
      </c>
      <c r="P42" s="88">
        <v>0</v>
      </c>
      <c r="Q42" s="88">
        <v>0</v>
      </c>
      <c r="R42" s="88">
        <v>0</v>
      </c>
      <c r="S42" s="116">
        <v>0</v>
      </c>
      <c r="W42">
        <v>0.4</v>
      </c>
      <c r="X42">
        <v>0.77</v>
      </c>
      <c r="Y42">
        <v>0.28999999999999998</v>
      </c>
      <c r="Z42">
        <v>0.3</v>
      </c>
      <c r="AA42">
        <v>0.4</v>
      </c>
      <c r="AB42">
        <v>0.8</v>
      </c>
      <c r="AC42">
        <v>0.38</v>
      </c>
      <c r="AD42">
        <v>0.4</v>
      </c>
      <c r="AE42">
        <v>14.42</v>
      </c>
      <c r="AF42">
        <v>0.43</v>
      </c>
      <c r="AG42">
        <v>0.6</v>
      </c>
      <c r="AH42">
        <v>0.4</v>
      </c>
      <c r="AI42">
        <v>14.42</v>
      </c>
      <c r="AJ42">
        <v>0.32</v>
      </c>
      <c r="AK42">
        <v>0.43</v>
      </c>
      <c r="AL42">
        <v>121.1</v>
      </c>
      <c r="AM42">
        <v>2.88</v>
      </c>
      <c r="AN42">
        <v>0</v>
      </c>
      <c r="AO42">
        <v>1.3</v>
      </c>
      <c r="AP42">
        <v>0.2</v>
      </c>
      <c r="AQ42">
        <v>4.3</v>
      </c>
      <c r="AR42">
        <v>1.83</v>
      </c>
      <c r="AS42">
        <v>248.71</v>
      </c>
      <c r="AT42">
        <v>1.4</v>
      </c>
      <c r="AU42">
        <v>4.3</v>
      </c>
      <c r="AV42">
        <v>41.58</v>
      </c>
      <c r="AW42">
        <v>30</v>
      </c>
      <c r="AX42">
        <v>35</v>
      </c>
      <c r="AY42">
        <v>0</v>
      </c>
      <c r="AZ42">
        <v>15</v>
      </c>
      <c r="BA42">
        <v>45</v>
      </c>
      <c r="BB42">
        <v>0</v>
      </c>
      <c r="BC42">
        <v>108.12</v>
      </c>
      <c r="BD42">
        <v>115.16</v>
      </c>
      <c r="BE42">
        <v>64.66</v>
      </c>
      <c r="BF42">
        <v>0</v>
      </c>
      <c r="BG42">
        <v>0</v>
      </c>
      <c r="BH42">
        <v>0</v>
      </c>
    </row>
    <row r="43" spans="1:60">
      <c r="A43" t="s">
        <v>363</v>
      </c>
      <c r="G43" t="s">
        <v>85</v>
      </c>
      <c r="H43" s="115">
        <v>22.429999999999996</v>
      </c>
      <c r="I43" s="88">
        <v>75.33</v>
      </c>
      <c r="J43" s="88">
        <v>1.62</v>
      </c>
      <c r="K43" s="88">
        <v>121.1</v>
      </c>
      <c r="L43" s="88">
        <v>14.42</v>
      </c>
      <c r="M43" s="116">
        <v>0</v>
      </c>
      <c r="N43" s="115">
        <v>443.41</v>
      </c>
      <c r="O43" s="88">
        <v>206.99</v>
      </c>
      <c r="P43" s="88">
        <v>0</v>
      </c>
      <c r="Q43" s="88">
        <v>0</v>
      </c>
      <c r="R43" s="88">
        <v>0</v>
      </c>
      <c r="S43" s="116">
        <v>0</v>
      </c>
      <c r="W43">
        <v>0.38</v>
      </c>
      <c r="X43">
        <v>0.77</v>
      </c>
      <c r="Y43">
        <v>0.28999999999999998</v>
      </c>
      <c r="Z43">
        <v>0.3</v>
      </c>
      <c r="AA43">
        <v>0.4</v>
      </c>
      <c r="AB43">
        <v>0.8</v>
      </c>
      <c r="AC43">
        <v>0.38</v>
      </c>
      <c r="AD43">
        <v>0.38</v>
      </c>
      <c r="AE43">
        <v>14.42</v>
      </c>
      <c r="AF43">
        <v>0.43</v>
      </c>
      <c r="AG43">
        <v>0.6</v>
      </c>
      <c r="AH43">
        <v>0.4</v>
      </c>
      <c r="AI43">
        <v>14.42</v>
      </c>
      <c r="AJ43">
        <v>0.32</v>
      </c>
      <c r="AK43">
        <v>0.43</v>
      </c>
      <c r="AL43">
        <v>121.1</v>
      </c>
      <c r="AM43">
        <v>2.88</v>
      </c>
      <c r="AN43">
        <v>0</v>
      </c>
      <c r="AO43">
        <v>1.3</v>
      </c>
      <c r="AP43">
        <v>0.24</v>
      </c>
      <c r="AQ43">
        <v>4.3</v>
      </c>
      <c r="AR43">
        <v>1.83</v>
      </c>
      <c r="AS43">
        <v>248.71</v>
      </c>
      <c r="AT43">
        <v>1.4</v>
      </c>
      <c r="AU43">
        <v>4.3</v>
      </c>
      <c r="AV43">
        <v>41.58</v>
      </c>
      <c r="AW43">
        <v>30</v>
      </c>
      <c r="AX43">
        <v>35</v>
      </c>
      <c r="AY43">
        <v>0</v>
      </c>
      <c r="AZ43">
        <v>15</v>
      </c>
      <c r="BA43">
        <v>45</v>
      </c>
      <c r="BB43">
        <v>0</v>
      </c>
      <c r="BC43">
        <v>108.12</v>
      </c>
      <c r="BD43">
        <v>115.16</v>
      </c>
      <c r="BE43">
        <v>74.66</v>
      </c>
      <c r="BF43">
        <v>0</v>
      </c>
      <c r="BG43">
        <v>0</v>
      </c>
      <c r="BH43">
        <v>0</v>
      </c>
    </row>
    <row r="44" spans="1:60">
      <c r="A44" t="s">
        <v>367</v>
      </c>
      <c r="G44" t="s">
        <v>86</v>
      </c>
      <c r="H44" s="115">
        <v>22.429999999999996</v>
      </c>
      <c r="I44" s="88">
        <v>87.39</v>
      </c>
      <c r="J44" s="88">
        <v>1.62</v>
      </c>
      <c r="K44" s="88">
        <v>121.1</v>
      </c>
      <c r="L44" s="88">
        <v>14.42</v>
      </c>
      <c r="M44" s="116">
        <v>0</v>
      </c>
      <c r="N44" s="115">
        <v>443.41</v>
      </c>
      <c r="O44" s="88">
        <v>206.99</v>
      </c>
      <c r="P44" s="88">
        <v>0</v>
      </c>
      <c r="Q44" s="88">
        <v>0</v>
      </c>
      <c r="R44" s="88">
        <v>0</v>
      </c>
      <c r="S44" s="116">
        <v>0</v>
      </c>
      <c r="W44">
        <v>0.38</v>
      </c>
      <c r="X44">
        <v>0.77</v>
      </c>
      <c r="Y44">
        <v>0.28999999999999998</v>
      </c>
      <c r="Z44">
        <v>0.3</v>
      </c>
      <c r="AA44">
        <v>0.4</v>
      </c>
      <c r="AB44">
        <v>0.8</v>
      </c>
      <c r="AC44">
        <v>0.38</v>
      </c>
      <c r="AD44">
        <v>0.38</v>
      </c>
      <c r="AE44">
        <v>14.42</v>
      </c>
      <c r="AF44">
        <v>0.43</v>
      </c>
      <c r="AG44">
        <v>0.6</v>
      </c>
      <c r="AH44">
        <v>0.4</v>
      </c>
      <c r="AI44">
        <v>14.42</v>
      </c>
      <c r="AJ44">
        <v>0.32</v>
      </c>
      <c r="AK44">
        <v>0.43</v>
      </c>
      <c r="AL44">
        <v>121.1</v>
      </c>
      <c r="AM44">
        <v>2.88</v>
      </c>
      <c r="AN44">
        <v>0</v>
      </c>
      <c r="AO44">
        <v>1.3</v>
      </c>
      <c r="AP44">
        <v>0.24</v>
      </c>
      <c r="AQ44">
        <v>4.3</v>
      </c>
      <c r="AR44">
        <v>1.83</v>
      </c>
      <c r="AS44">
        <v>248.71</v>
      </c>
      <c r="AT44">
        <v>1.4</v>
      </c>
      <c r="AU44">
        <v>4.3</v>
      </c>
      <c r="AV44">
        <v>41.58</v>
      </c>
      <c r="AW44">
        <v>30</v>
      </c>
      <c r="AX44">
        <v>35</v>
      </c>
      <c r="AY44">
        <v>0</v>
      </c>
      <c r="AZ44">
        <v>15</v>
      </c>
      <c r="BA44">
        <v>45</v>
      </c>
      <c r="BB44">
        <v>0</v>
      </c>
      <c r="BC44">
        <v>108.12</v>
      </c>
      <c r="BD44">
        <v>115.16</v>
      </c>
      <c r="BE44">
        <v>86.72</v>
      </c>
      <c r="BF44">
        <v>0</v>
      </c>
      <c r="BG44">
        <v>0</v>
      </c>
      <c r="BH44">
        <v>0</v>
      </c>
    </row>
    <row r="45" spans="1:60">
      <c r="A45" t="s">
        <v>390</v>
      </c>
      <c r="G45" t="s">
        <v>87</v>
      </c>
      <c r="H45" s="115">
        <v>22.429999999999996</v>
      </c>
      <c r="I45" s="88">
        <v>99.42</v>
      </c>
      <c r="J45" s="88">
        <v>1.62</v>
      </c>
      <c r="K45" s="88">
        <v>121.1</v>
      </c>
      <c r="L45" s="88">
        <v>14.42</v>
      </c>
      <c r="M45" s="116">
        <v>0</v>
      </c>
      <c r="N45" s="115">
        <v>443.41</v>
      </c>
      <c r="O45" s="88">
        <v>206.99</v>
      </c>
      <c r="P45" s="88">
        <v>0</v>
      </c>
      <c r="Q45" s="88">
        <v>0</v>
      </c>
      <c r="R45" s="88">
        <v>0</v>
      </c>
      <c r="S45" s="116">
        <v>0</v>
      </c>
      <c r="W45">
        <v>0.38</v>
      </c>
      <c r="X45">
        <v>0.77</v>
      </c>
      <c r="Y45">
        <v>0.28999999999999998</v>
      </c>
      <c r="Z45">
        <v>0.3</v>
      </c>
      <c r="AA45">
        <v>0.4</v>
      </c>
      <c r="AB45">
        <v>0.8</v>
      </c>
      <c r="AC45">
        <v>0.38</v>
      </c>
      <c r="AD45">
        <v>0.38</v>
      </c>
      <c r="AE45">
        <v>14.42</v>
      </c>
      <c r="AF45">
        <v>0.43</v>
      </c>
      <c r="AG45">
        <v>0.6</v>
      </c>
      <c r="AH45">
        <v>0.4</v>
      </c>
      <c r="AI45">
        <v>14.42</v>
      </c>
      <c r="AJ45">
        <v>0.32</v>
      </c>
      <c r="AK45">
        <v>0.43</v>
      </c>
      <c r="AL45">
        <v>121.1</v>
      </c>
      <c r="AM45">
        <v>2.88</v>
      </c>
      <c r="AN45">
        <v>0</v>
      </c>
      <c r="AO45">
        <v>1.3</v>
      </c>
      <c r="AP45">
        <v>0.24</v>
      </c>
      <c r="AQ45">
        <v>4.3</v>
      </c>
      <c r="AR45">
        <v>1.83</v>
      </c>
      <c r="AS45">
        <v>248.71</v>
      </c>
      <c r="AT45">
        <v>1.4</v>
      </c>
      <c r="AU45">
        <v>4.3</v>
      </c>
      <c r="AV45">
        <v>41.58</v>
      </c>
      <c r="AW45">
        <v>30</v>
      </c>
      <c r="AX45">
        <v>35</v>
      </c>
      <c r="AY45">
        <v>0</v>
      </c>
      <c r="AZ45">
        <v>15</v>
      </c>
      <c r="BA45">
        <v>45</v>
      </c>
      <c r="BB45">
        <v>0</v>
      </c>
      <c r="BC45">
        <v>108.12</v>
      </c>
      <c r="BD45">
        <v>115.16</v>
      </c>
      <c r="BE45">
        <v>98.75</v>
      </c>
      <c r="BF45">
        <v>0</v>
      </c>
      <c r="BG45">
        <v>0</v>
      </c>
      <c r="BH45">
        <v>0</v>
      </c>
    </row>
    <row r="46" spans="1:60">
      <c r="A46" t="s">
        <v>391</v>
      </c>
      <c r="G46" t="s">
        <v>88</v>
      </c>
      <c r="H46" s="115">
        <v>22.429999999999996</v>
      </c>
      <c r="I46" s="88">
        <v>110.81</v>
      </c>
      <c r="J46" s="88">
        <v>1.62</v>
      </c>
      <c r="K46" s="88">
        <v>121.1</v>
      </c>
      <c r="L46" s="88">
        <v>14.42</v>
      </c>
      <c r="M46" s="116">
        <v>0</v>
      </c>
      <c r="N46" s="115">
        <v>443.41</v>
      </c>
      <c r="O46" s="88">
        <v>206.99</v>
      </c>
      <c r="P46" s="88">
        <v>0</v>
      </c>
      <c r="Q46" s="88">
        <v>0</v>
      </c>
      <c r="R46" s="88">
        <v>0</v>
      </c>
      <c r="S46" s="116">
        <v>0</v>
      </c>
      <c r="W46">
        <v>0.38</v>
      </c>
      <c r="X46">
        <v>0.77</v>
      </c>
      <c r="Y46">
        <v>0.28999999999999998</v>
      </c>
      <c r="Z46">
        <v>0.3</v>
      </c>
      <c r="AA46">
        <v>0.4</v>
      </c>
      <c r="AB46">
        <v>0.8</v>
      </c>
      <c r="AC46">
        <v>0.38</v>
      </c>
      <c r="AD46">
        <v>0.38</v>
      </c>
      <c r="AE46">
        <v>14.42</v>
      </c>
      <c r="AF46">
        <v>0.43</v>
      </c>
      <c r="AG46">
        <v>0.6</v>
      </c>
      <c r="AH46">
        <v>0.4</v>
      </c>
      <c r="AI46">
        <v>14.42</v>
      </c>
      <c r="AJ46">
        <v>0.32</v>
      </c>
      <c r="AK46">
        <v>0.43</v>
      </c>
      <c r="AL46">
        <v>121.1</v>
      </c>
      <c r="AM46">
        <v>2.88</v>
      </c>
      <c r="AN46">
        <v>0</v>
      </c>
      <c r="AO46">
        <v>1.3</v>
      </c>
      <c r="AP46">
        <v>0.24</v>
      </c>
      <c r="AQ46">
        <v>4.3</v>
      </c>
      <c r="AR46">
        <v>1.83</v>
      </c>
      <c r="AS46">
        <v>248.71</v>
      </c>
      <c r="AT46">
        <v>1.4</v>
      </c>
      <c r="AU46">
        <v>4.3</v>
      </c>
      <c r="AV46">
        <v>41.58</v>
      </c>
      <c r="AW46">
        <v>30</v>
      </c>
      <c r="AX46">
        <v>35</v>
      </c>
      <c r="AY46">
        <v>0</v>
      </c>
      <c r="AZ46">
        <v>15</v>
      </c>
      <c r="BA46">
        <v>45</v>
      </c>
      <c r="BB46">
        <v>0</v>
      </c>
      <c r="BC46">
        <v>108.12</v>
      </c>
      <c r="BD46">
        <v>115.16</v>
      </c>
      <c r="BE46">
        <v>110.14</v>
      </c>
      <c r="BF46">
        <v>0</v>
      </c>
      <c r="BG46">
        <v>0</v>
      </c>
      <c r="BH46">
        <v>0</v>
      </c>
    </row>
    <row r="47" spans="1:60">
      <c r="A47" t="s">
        <v>395</v>
      </c>
      <c r="G47" t="s">
        <v>89</v>
      </c>
      <c r="H47" s="115">
        <v>20.499999999999996</v>
      </c>
      <c r="I47" s="88">
        <v>117.73</v>
      </c>
      <c r="J47" s="88">
        <v>19.690000000000001</v>
      </c>
      <c r="K47" s="88">
        <v>33.64</v>
      </c>
      <c r="L47" s="88">
        <v>14.42</v>
      </c>
      <c r="M47" s="116">
        <v>0</v>
      </c>
      <c r="N47" s="115">
        <v>443.41</v>
      </c>
      <c r="O47" s="88">
        <v>206.82999999999998</v>
      </c>
      <c r="P47" s="88">
        <v>0</v>
      </c>
      <c r="Q47" s="88">
        <v>0</v>
      </c>
      <c r="R47" s="88">
        <v>0</v>
      </c>
      <c r="S47" s="116">
        <v>0</v>
      </c>
      <c r="W47">
        <v>0.38</v>
      </c>
      <c r="X47">
        <v>0.77</v>
      </c>
      <c r="Y47">
        <v>0.28999999999999998</v>
      </c>
      <c r="Z47">
        <v>0.3</v>
      </c>
      <c r="AA47">
        <v>0.4</v>
      </c>
      <c r="AB47">
        <v>0.8</v>
      </c>
      <c r="AC47">
        <v>0.38</v>
      </c>
      <c r="AD47">
        <v>0.38</v>
      </c>
      <c r="AE47">
        <v>12.49</v>
      </c>
      <c r="AF47">
        <v>0.43</v>
      </c>
      <c r="AG47">
        <v>0.6</v>
      </c>
      <c r="AH47">
        <v>0.4</v>
      </c>
      <c r="AI47">
        <v>14.42</v>
      </c>
      <c r="AJ47">
        <v>0.32</v>
      </c>
      <c r="AK47">
        <v>0.43</v>
      </c>
      <c r="AL47">
        <v>0</v>
      </c>
      <c r="AM47">
        <v>2.88</v>
      </c>
      <c r="AN47">
        <v>0</v>
      </c>
      <c r="AO47">
        <v>1.3</v>
      </c>
      <c r="AP47">
        <v>0.24</v>
      </c>
      <c r="AQ47">
        <v>4.57</v>
      </c>
      <c r="AR47">
        <v>1.83</v>
      </c>
      <c r="AS47">
        <v>248.71</v>
      </c>
      <c r="AT47">
        <v>0.97</v>
      </c>
      <c r="AU47">
        <v>4.3</v>
      </c>
      <c r="AV47">
        <v>41.58</v>
      </c>
      <c r="AW47">
        <v>30</v>
      </c>
      <c r="AX47">
        <v>35</v>
      </c>
      <c r="AY47">
        <v>0</v>
      </c>
      <c r="AZ47">
        <v>15</v>
      </c>
      <c r="BA47">
        <v>45</v>
      </c>
      <c r="BB47">
        <v>0</v>
      </c>
      <c r="BC47">
        <v>108.12</v>
      </c>
      <c r="BD47">
        <v>115.16</v>
      </c>
      <c r="BE47">
        <v>117.06</v>
      </c>
      <c r="BF47">
        <v>33.64</v>
      </c>
      <c r="BG47">
        <v>18.07</v>
      </c>
      <c r="BH47">
        <v>0</v>
      </c>
    </row>
    <row r="48" spans="1:60">
      <c r="A48" t="s">
        <v>399</v>
      </c>
      <c r="G48" t="s">
        <v>90</v>
      </c>
      <c r="H48" s="115">
        <v>20.499999999999996</v>
      </c>
      <c r="I48" s="88">
        <v>122.38</v>
      </c>
      <c r="J48" s="88">
        <v>122.24</v>
      </c>
      <c r="K48" s="88">
        <v>33.64</v>
      </c>
      <c r="L48" s="88">
        <v>14.42</v>
      </c>
      <c r="M48" s="116">
        <v>0</v>
      </c>
      <c r="N48" s="115">
        <v>443.41</v>
      </c>
      <c r="O48" s="88">
        <v>206.82999999999998</v>
      </c>
      <c r="P48" s="88">
        <v>0</v>
      </c>
      <c r="Q48" s="88">
        <v>0</v>
      </c>
      <c r="R48" s="88">
        <v>0</v>
      </c>
      <c r="S48" s="116">
        <v>0</v>
      </c>
      <c r="W48">
        <v>0.38</v>
      </c>
      <c r="X48">
        <v>0.77</v>
      </c>
      <c r="Y48">
        <v>0.28999999999999998</v>
      </c>
      <c r="Z48">
        <v>0.3</v>
      </c>
      <c r="AA48">
        <v>0.4</v>
      </c>
      <c r="AB48">
        <v>0.8</v>
      </c>
      <c r="AC48">
        <v>0.38</v>
      </c>
      <c r="AD48">
        <v>0.38</v>
      </c>
      <c r="AE48">
        <v>12.49</v>
      </c>
      <c r="AF48">
        <v>0.43</v>
      </c>
      <c r="AG48">
        <v>0.6</v>
      </c>
      <c r="AH48">
        <v>0.4</v>
      </c>
      <c r="AI48">
        <v>14.42</v>
      </c>
      <c r="AJ48">
        <v>0.32</v>
      </c>
      <c r="AK48">
        <v>0.43</v>
      </c>
      <c r="AL48">
        <v>0</v>
      </c>
      <c r="AM48">
        <v>2.88</v>
      </c>
      <c r="AN48">
        <v>96.11</v>
      </c>
      <c r="AO48">
        <v>1.3</v>
      </c>
      <c r="AP48">
        <v>0.24</v>
      </c>
      <c r="AQ48">
        <v>4.57</v>
      </c>
      <c r="AR48">
        <v>1.83</v>
      </c>
      <c r="AS48">
        <v>248.71</v>
      </c>
      <c r="AT48">
        <v>0.97</v>
      </c>
      <c r="AU48">
        <v>4.3</v>
      </c>
      <c r="AV48">
        <v>41.58</v>
      </c>
      <c r="AW48">
        <v>30</v>
      </c>
      <c r="AX48">
        <v>35</v>
      </c>
      <c r="AY48">
        <v>0</v>
      </c>
      <c r="AZ48">
        <v>15</v>
      </c>
      <c r="BA48">
        <v>45</v>
      </c>
      <c r="BB48">
        <v>0</v>
      </c>
      <c r="BC48">
        <v>108.12</v>
      </c>
      <c r="BD48">
        <v>115.16</v>
      </c>
      <c r="BE48">
        <v>121.71</v>
      </c>
      <c r="BF48">
        <v>33.64</v>
      </c>
      <c r="BG48">
        <v>24.51</v>
      </c>
      <c r="BH48">
        <v>0</v>
      </c>
    </row>
    <row r="49" spans="1:60">
      <c r="A49" t="s">
        <v>400</v>
      </c>
      <c r="G49" t="s">
        <v>91</v>
      </c>
      <c r="H49" s="115">
        <v>20.499999999999996</v>
      </c>
      <c r="I49" s="88">
        <v>125.67</v>
      </c>
      <c r="J49" s="88">
        <v>176.82</v>
      </c>
      <c r="K49" s="88">
        <v>33.64</v>
      </c>
      <c r="L49" s="88">
        <v>14.42</v>
      </c>
      <c r="M49" s="116">
        <v>0</v>
      </c>
      <c r="N49" s="115">
        <v>443.41</v>
      </c>
      <c r="O49" s="88">
        <v>206.82999999999998</v>
      </c>
      <c r="P49" s="88">
        <v>0</v>
      </c>
      <c r="Q49" s="88">
        <v>0</v>
      </c>
      <c r="R49" s="88">
        <v>0</v>
      </c>
      <c r="S49" s="116">
        <v>0</v>
      </c>
      <c r="W49">
        <v>0.38</v>
      </c>
      <c r="X49">
        <v>0.77</v>
      </c>
      <c r="Y49">
        <v>0.28999999999999998</v>
      </c>
      <c r="Z49">
        <v>0.3</v>
      </c>
      <c r="AA49">
        <v>0.4</v>
      </c>
      <c r="AB49">
        <v>0.8</v>
      </c>
      <c r="AC49">
        <v>0.38</v>
      </c>
      <c r="AD49">
        <v>0.38</v>
      </c>
      <c r="AE49">
        <v>12.49</v>
      </c>
      <c r="AF49">
        <v>0.43</v>
      </c>
      <c r="AG49">
        <v>0.6</v>
      </c>
      <c r="AH49">
        <v>0.4</v>
      </c>
      <c r="AI49">
        <v>14.42</v>
      </c>
      <c r="AJ49">
        <v>0.32</v>
      </c>
      <c r="AK49">
        <v>0.43</v>
      </c>
      <c r="AL49">
        <v>0</v>
      </c>
      <c r="AM49">
        <v>2.88</v>
      </c>
      <c r="AN49">
        <v>144.16</v>
      </c>
      <c r="AO49">
        <v>1.3</v>
      </c>
      <c r="AP49">
        <v>0.24</v>
      </c>
      <c r="AQ49">
        <v>4.57</v>
      </c>
      <c r="AR49">
        <v>1.83</v>
      </c>
      <c r="AS49">
        <v>248.71</v>
      </c>
      <c r="AT49">
        <v>0.97</v>
      </c>
      <c r="AU49">
        <v>4.3</v>
      </c>
      <c r="AV49">
        <v>41.58</v>
      </c>
      <c r="AW49">
        <v>30</v>
      </c>
      <c r="AX49">
        <v>35</v>
      </c>
      <c r="AY49">
        <v>0</v>
      </c>
      <c r="AZ49">
        <v>15</v>
      </c>
      <c r="BA49">
        <v>45</v>
      </c>
      <c r="BB49">
        <v>0</v>
      </c>
      <c r="BC49">
        <v>108.12</v>
      </c>
      <c r="BD49">
        <v>115.16</v>
      </c>
      <c r="BE49">
        <v>125</v>
      </c>
      <c r="BF49">
        <v>33.64</v>
      </c>
      <c r="BG49">
        <v>29.79</v>
      </c>
      <c r="BH49">
        <v>1.25</v>
      </c>
    </row>
    <row r="50" spans="1:60">
      <c r="A50" t="s">
        <v>401</v>
      </c>
      <c r="G50" t="s">
        <v>92</v>
      </c>
      <c r="H50" s="115">
        <v>20.499999999999996</v>
      </c>
      <c r="I50" s="88">
        <v>115.67</v>
      </c>
      <c r="J50" s="88">
        <v>193.84</v>
      </c>
      <c r="K50" s="88">
        <v>33.64</v>
      </c>
      <c r="L50" s="88">
        <v>14.42</v>
      </c>
      <c r="M50" s="116">
        <v>0</v>
      </c>
      <c r="N50" s="115">
        <v>443.41</v>
      </c>
      <c r="O50" s="88">
        <v>206.82999999999998</v>
      </c>
      <c r="P50" s="88">
        <v>0</v>
      </c>
      <c r="Q50" s="88">
        <v>0</v>
      </c>
      <c r="R50" s="88">
        <v>0</v>
      </c>
      <c r="S50" s="116">
        <v>0</v>
      </c>
      <c r="W50">
        <v>0.38</v>
      </c>
      <c r="X50">
        <v>0.77</v>
      </c>
      <c r="Y50">
        <v>0.28999999999999998</v>
      </c>
      <c r="Z50">
        <v>0.3</v>
      </c>
      <c r="AA50">
        <v>0.4</v>
      </c>
      <c r="AB50">
        <v>0.8</v>
      </c>
      <c r="AC50">
        <v>0.38</v>
      </c>
      <c r="AD50">
        <v>0.38</v>
      </c>
      <c r="AE50">
        <v>12.49</v>
      </c>
      <c r="AF50">
        <v>0.43</v>
      </c>
      <c r="AG50">
        <v>0.6</v>
      </c>
      <c r="AH50">
        <v>0.4</v>
      </c>
      <c r="AI50">
        <v>14.42</v>
      </c>
      <c r="AJ50">
        <v>0.32</v>
      </c>
      <c r="AK50">
        <v>0.43</v>
      </c>
      <c r="AL50">
        <v>0</v>
      </c>
      <c r="AM50">
        <v>2.88</v>
      </c>
      <c r="AN50">
        <v>123.69</v>
      </c>
      <c r="AO50">
        <v>1.3</v>
      </c>
      <c r="AP50">
        <v>0.24</v>
      </c>
      <c r="AQ50">
        <v>4.57</v>
      </c>
      <c r="AR50">
        <v>1.83</v>
      </c>
      <c r="AS50">
        <v>248.71</v>
      </c>
      <c r="AT50">
        <v>0.97</v>
      </c>
      <c r="AU50">
        <v>4.3</v>
      </c>
      <c r="AV50">
        <v>41.58</v>
      </c>
      <c r="AW50">
        <v>30</v>
      </c>
      <c r="AX50">
        <v>35</v>
      </c>
      <c r="AY50">
        <v>0</v>
      </c>
      <c r="AZ50">
        <v>15</v>
      </c>
      <c r="BA50">
        <v>45</v>
      </c>
      <c r="BB50">
        <v>0</v>
      </c>
      <c r="BC50">
        <v>108.12</v>
      </c>
      <c r="BD50">
        <v>115.16</v>
      </c>
      <c r="BE50">
        <v>115</v>
      </c>
      <c r="BF50">
        <v>33.64</v>
      </c>
      <c r="BG50">
        <v>57.57</v>
      </c>
      <c r="BH50">
        <v>10.96</v>
      </c>
    </row>
    <row r="51" spans="1:60">
      <c r="A51" t="s">
        <v>403</v>
      </c>
      <c r="G51" t="s">
        <v>93</v>
      </c>
      <c r="H51" s="115">
        <v>20.499999999999996</v>
      </c>
      <c r="I51" s="88">
        <v>95.67</v>
      </c>
      <c r="J51" s="88">
        <v>193.84</v>
      </c>
      <c r="K51" s="88">
        <v>28.83</v>
      </c>
      <c r="L51" s="88">
        <v>14.42</v>
      </c>
      <c r="M51" s="116">
        <v>0</v>
      </c>
      <c r="N51" s="115">
        <v>443.41</v>
      </c>
      <c r="O51" s="88">
        <v>207.05</v>
      </c>
      <c r="P51" s="88">
        <v>0</v>
      </c>
      <c r="Q51" s="88">
        <v>0</v>
      </c>
      <c r="R51" s="88">
        <v>0</v>
      </c>
      <c r="S51" s="116">
        <v>0</v>
      </c>
      <c r="W51">
        <v>0.38</v>
      </c>
      <c r="X51">
        <v>0.77</v>
      </c>
      <c r="Y51">
        <v>0.28999999999999998</v>
      </c>
      <c r="Z51">
        <v>0.3</v>
      </c>
      <c r="AA51">
        <v>0.4</v>
      </c>
      <c r="AB51">
        <v>0.8</v>
      </c>
      <c r="AC51">
        <v>0.38</v>
      </c>
      <c r="AD51">
        <v>0.38</v>
      </c>
      <c r="AE51">
        <v>12.49</v>
      </c>
      <c r="AF51">
        <v>0.43</v>
      </c>
      <c r="AG51">
        <v>0.6</v>
      </c>
      <c r="AH51">
        <v>0.4</v>
      </c>
      <c r="AI51">
        <v>14.42</v>
      </c>
      <c r="AJ51">
        <v>0.32</v>
      </c>
      <c r="AK51">
        <v>0.43</v>
      </c>
      <c r="AL51">
        <v>0</v>
      </c>
      <c r="AM51">
        <v>2.88</v>
      </c>
      <c r="AN51">
        <v>98.32</v>
      </c>
      <c r="AO51">
        <v>1.3</v>
      </c>
      <c r="AP51">
        <v>0.24</v>
      </c>
      <c r="AQ51">
        <v>4.57</v>
      </c>
      <c r="AR51">
        <v>1.83</v>
      </c>
      <c r="AS51">
        <v>248.71</v>
      </c>
      <c r="AT51">
        <v>0.97</v>
      </c>
      <c r="AU51">
        <v>4.5199999999999996</v>
      </c>
      <c r="AV51">
        <v>41.58</v>
      </c>
      <c r="AW51">
        <v>30</v>
      </c>
      <c r="AX51">
        <v>35</v>
      </c>
      <c r="AY51">
        <v>0</v>
      </c>
      <c r="AZ51">
        <v>15</v>
      </c>
      <c r="BA51">
        <v>45</v>
      </c>
      <c r="BB51">
        <v>0</v>
      </c>
      <c r="BC51">
        <v>108.12</v>
      </c>
      <c r="BD51">
        <v>115.16</v>
      </c>
      <c r="BE51">
        <v>95</v>
      </c>
      <c r="BF51">
        <v>28.83</v>
      </c>
      <c r="BG51">
        <v>68.62</v>
      </c>
      <c r="BH51">
        <v>25.28</v>
      </c>
    </row>
    <row r="52" spans="1:60">
      <c r="A52" t="s">
        <v>404</v>
      </c>
      <c r="G52" t="s">
        <v>94</v>
      </c>
      <c r="H52" s="115">
        <v>20.499999999999996</v>
      </c>
      <c r="I52" s="88">
        <v>80.67</v>
      </c>
      <c r="J52" s="88">
        <v>193.83999999999997</v>
      </c>
      <c r="K52" s="88">
        <v>28.83</v>
      </c>
      <c r="L52" s="88">
        <v>14.42</v>
      </c>
      <c r="M52" s="116">
        <v>0</v>
      </c>
      <c r="N52" s="115">
        <v>443.41</v>
      </c>
      <c r="O52" s="88">
        <v>207.05</v>
      </c>
      <c r="P52" s="88">
        <v>0</v>
      </c>
      <c r="Q52" s="88">
        <v>0</v>
      </c>
      <c r="R52" s="88">
        <v>0</v>
      </c>
      <c r="S52" s="116">
        <v>0</v>
      </c>
      <c r="W52">
        <v>0.38</v>
      </c>
      <c r="X52">
        <v>0.77</v>
      </c>
      <c r="Y52">
        <v>0.28999999999999998</v>
      </c>
      <c r="Z52">
        <v>0.3</v>
      </c>
      <c r="AA52">
        <v>0.4</v>
      </c>
      <c r="AB52">
        <v>0.8</v>
      </c>
      <c r="AC52">
        <v>0.38</v>
      </c>
      <c r="AD52">
        <v>0.38</v>
      </c>
      <c r="AE52">
        <v>12.49</v>
      </c>
      <c r="AF52">
        <v>0.43</v>
      </c>
      <c r="AG52">
        <v>0.6</v>
      </c>
      <c r="AH52">
        <v>0.4</v>
      </c>
      <c r="AI52">
        <v>14.42</v>
      </c>
      <c r="AJ52">
        <v>0.32</v>
      </c>
      <c r="AK52">
        <v>0.43</v>
      </c>
      <c r="AL52">
        <v>0</v>
      </c>
      <c r="AM52">
        <v>2.88</v>
      </c>
      <c r="AN52">
        <v>87.46</v>
      </c>
      <c r="AO52">
        <v>1.3</v>
      </c>
      <c r="AP52">
        <v>0.24</v>
      </c>
      <c r="AQ52">
        <v>4.57</v>
      </c>
      <c r="AR52">
        <v>1.83</v>
      </c>
      <c r="AS52">
        <v>248.71</v>
      </c>
      <c r="AT52">
        <v>0.97</v>
      </c>
      <c r="AU52">
        <v>4.5199999999999996</v>
      </c>
      <c r="AV52">
        <v>41.58</v>
      </c>
      <c r="AW52">
        <v>30</v>
      </c>
      <c r="AX52">
        <v>35</v>
      </c>
      <c r="AY52">
        <v>0</v>
      </c>
      <c r="AZ52">
        <v>15</v>
      </c>
      <c r="BA52">
        <v>45</v>
      </c>
      <c r="BB52">
        <v>0</v>
      </c>
      <c r="BC52">
        <v>108.12</v>
      </c>
      <c r="BD52">
        <v>115.16</v>
      </c>
      <c r="BE52">
        <v>80</v>
      </c>
      <c r="BF52">
        <v>28.83</v>
      </c>
      <c r="BG52">
        <v>69.58</v>
      </c>
      <c r="BH52">
        <v>35.18</v>
      </c>
    </row>
    <row r="53" spans="1:60">
      <c r="G53" t="s">
        <v>95</v>
      </c>
      <c r="H53" s="115">
        <v>20.499999999999996</v>
      </c>
      <c r="I53" s="88">
        <v>70.67</v>
      </c>
      <c r="J53" s="88">
        <v>193.85</v>
      </c>
      <c r="K53" s="88">
        <v>28.83</v>
      </c>
      <c r="L53" s="88">
        <v>14.42</v>
      </c>
      <c r="M53" s="116">
        <v>0</v>
      </c>
      <c r="N53" s="115">
        <v>443.41</v>
      </c>
      <c r="O53" s="88">
        <v>207.05</v>
      </c>
      <c r="P53" s="88">
        <v>0</v>
      </c>
      <c r="Q53" s="88">
        <v>0</v>
      </c>
      <c r="R53" s="88">
        <v>0</v>
      </c>
      <c r="S53" s="116">
        <v>0</v>
      </c>
      <c r="W53">
        <v>0.38</v>
      </c>
      <c r="X53">
        <v>0.77</v>
      </c>
      <c r="Y53">
        <v>0.28999999999999998</v>
      </c>
      <c r="Z53">
        <v>0.3</v>
      </c>
      <c r="AA53">
        <v>0.4</v>
      </c>
      <c r="AB53">
        <v>0.8</v>
      </c>
      <c r="AC53">
        <v>0.38</v>
      </c>
      <c r="AD53">
        <v>0.38</v>
      </c>
      <c r="AE53">
        <v>12.49</v>
      </c>
      <c r="AF53">
        <v>0.43</v>
      </c>
      <c r="AG53">
        <v>0.6</v>
      </c>
      <c r="AH53">
        <v>0.4</v>
      </c>
      <c r="AI53">
        <v>14.42</v>
      </c>
      <c r="AJ53">
        <v>0.32</v>
      </c>
      <c r="AK53">
        <v>0.43</v>
      </c>
      <c r="AL53">
        <v>0</v>
      </c>
      <c r="AM53">
        <v>2.88</v>
      </c>
      <c r="AN53">
        <v>80.16</v>
      </c>
      <c r="AO53">
        <v>1.3</v>
      </c>
      <c r="AP53">
        <v>0.24</v>
      </c>
      <c r="AQ53">
        <v>4.57</v>
      </c>
      <c r="AR53">
        <v>1.83</v>
      </c>
      <c r="AS53">
        <v>248.71</v>
      </c>
      <c r="AT53">
        <v>0.97</v>
      </c>
      <c r="AU53">
        <v>4.5199999999999996</v>
      </c>
      <c r="AV53">
        <v>41.58</v>
      </c>
      <c r="AW53">
        <v>30</v>
      </c>
      <c r="AX53">
        <v>35</v>
      </c>
      <c r="AY53">
        <v>0</v>
      </c>
      <c r="AZ53">
        <v>15</v>
      </c>
      <c r="BA53">
        <v>45</v>
      </c>
      <c r="BB53">
        <v>0</v>
      </c>
      <c r="BC53">
        <v>108.12</v>
      </c>
      <c r="BD53">
        <v>115.16</v>
      </c>
      <c r="BE53">
        <v>70</v>
      </c>
      <c r="BF53">
        <v>28.83</v>
      </c>
      <c r="BG53">
        <v>69.97</v>
      </c>
      <c r="BH53">
        <v>42.1</v>
      </c>
    </row>
    <row r="54" spans="1:60">
      <c r="G54" t="s">
        <v>96</v>
      </c>
      <c r="H54" s="115">
        <v>20.499999999999996</v>
      </c>
      <c r="I54" s="88">
        <v>50.67</v>
      </c>
      <c r="J54" s="88">
        <v>193.84</v>
      </c>
      <c r="K54" s="88">
        <v>28.83</v>
      </c>
      <c r="L54" s="88">
        <v>14.42</v>
      </c>
      <c r="M54" s="116">
        <v>0</v>
      </c>
      <c r="N54" s="115">
        <v>443.41</v>
      </c>
      <c r="O54" s="88">
        <v>207.05</v>
      </c>
      <c r="P54" s="88">
        <v>0</v>
      </c>
      <c r="Q54" s="88">
        <v>0</v>
      </c>
      <c r="R54" s="88">
        <v>0</v>
      </c>
      <c r="S54" s="116">
        <v>0</v>
      </c>
      <c r="W54">
        <v>0.38</v>
      </c>
      <c r="X54">
        <v>0.77</v>
      </c>
      <c r="Y54">
        <v>0.28999999999999998</v>
      </c>
      <c r="Z54">
        <v>0.3</v>
      </c>
      <c r="AA54">
        <v>0.4</v>
      </c>
      <c r="AB54">
        <v>0.8</v>
      </c>
      <c r="AC54">
        <v>0.38</v>
      </c>
      <c r="AD54">
        <v>0.38</v>
      </c>
      <c r="AE54">
        <v>12.49</v>
      </c>
      <c r="AF54">
        <v>0.43</v>
      </c>
      <c r="AG54">
        <v>0.6</v>
      </c>
      <c r="AH54">
        <v>0.4</v>
      </c>
      <c r="AI54">
        <v>14.42</v>
      </c>
      <c r="AJ54">
        <v>0.32</v>
      </c>
      <c r="AK54">
        <v>0.43</v>
      </c>
      <c r="AL54">
        <v>0</v>
      </c>
      <c r="AM54">
        <v>2.88</v>
      </c>
      <c r="AN54">
        <v>12.11</v>
      </c>
      <c r="AO54">
        <v>1.3</v>
      </c>
      <c r="AP54">
        <v>0.24</v>
      </c>
      <c r="AQ54">
        <v>4.57</v>
      </c>
      <c r="AR54">
        <v>1.83</v>
      </c>
      <c r="AS54">
        <v>248.71</v>
      </c>
      <c r="AT54">
        <v>0.97</v>
      </c>
      <c r="AU54">
        <v>4.5199999999999996</v>
      </c>
      <c r="AV54">
        <v>41.58</v>
      </c>
      <c r="AW54">
        <v>30</v>
      </c>
      <c r="AX54">
        <v>35</v>
      </c>
      <c r="AY54">
        <v>0</v>
      </c>
      <c r="AZ54">
        <v>15</v>
      </c>
      <c r="BA54">
        <v>45</v>
      </c>
      <c r="BB54">
        <v>0</v>
      </c>
      <c r="BC54">
        <v>108.12</v>
      </c>
      <c r="BD54">
        <v>115.16</v>
      </c>
      <c r="BE54">
        <v>50</v>
      </c>
      <c r="BF54">
        <v>28.83</v>
      </c>
      <c r="BG54">
        <v>100.72</v>
      </c>
      <c r="BH54">
        <v>79.39</v>
      </c>
    </row>
    <row r="55" spans="1:60">
      <c r="G55" t="s">
        <v>97</v>
      </c>
      <c r="H55" s="115">
        <v>20.499999999999996</v>
      </c>
      <c r="I55" s="88">
        <v>10.67</v>
      </c>
      <c r="J55" s="88">
        <v>193.84</v>
      </c>
      <c r="K55" s="88">
        <v>24.03</v>
      </c>
      <c r="L55" s="88">
        <v>14.42</v>
      </c>
      <c r="M55" s="116">
        <v>0</v>
      </c>
      <c r="N55" s="115">
        <v>443.41</v>
      </c>
      <c r="O55" s="88">
        <v>207.48</v>
      </c>
      <c r="P55" s="88">
        <v>0</v>
      </c>
      <c r="Q55" s="88">
        <v>0</v>
      </c>
      <c r="R55" s="88">
        <v>0</v>
      </c>
      <c r="S55" s="116">
        <v>0</v>
      </c>
      <c r="W55">
        <v>0.38</v>
      </c>
      <c r="X55">
        <v>0.77</v>
      </c>
      <c r="Y55">
        <v>0.28999999999999998</v>
      </c>
      <c r="Z55">
        <v>0.3</v>
      </c>
      <c r="AA55">
        <v>0.4</v>
      </c>
      <c r="AB55">
        <v>0.8</v>
      </c>
      <c r="AC55">
        <v>0.38</v>
      </c>
      <c r="AD55">
        <v>0.38</v>
      </c>
      <c r="AE55">
        <v>12.49</v>
      </c>
      <c r="AF55">
        <v>0.43</v>
      </c>
      <c r="AG55">
        <v>0.6</v>
      </c>
      <c r="AH55">
        <v>0.4</v>
      </c>
      <c r="AI55">
        <v>14.42</v>
      </c>
      <c r="AJ55">
        <v>0.32</v>
      </c>
      <c r="AK55">
        <v>0.43</v>
      </c>
      <c r="AL55">
        <v>0</v>
      </c>
      <c r="AM55">
        <v>2.88</v>
      </c>
      <c r="AN55">
        <v>0</v>
      </c>
      <c r="AO55">
        <v>1.3</v>
      </c>
      <c r="AP55">
        <v>0.24</v>
      </c>
      <c r="AQ55">
        <v>4.57</v>
      </c>
      <c r="AR55">
        <v>1.83</v>
      </c>
      <c r="AS55">
        <v>248.71</v>
      </c>
      <c r="AT55">
        <v>1.4</v>
      </c>
      <c r="AU55">
        <v>4.5199999999999996</v>
      </c>
      <c r="AV55">
        <v>41.58</v>
      </c>
      <c r="AW55">
        <v>30</v>
      </c>
      <c r="AX55">
        <v>35</v>
      </c>
      <c r="AY55">
        <v>0</v>
      </c>
      <c r="AZ55">
        <v>15</v>
      </c>
      <c r="BA55">
        <v>45</v>
      </c>
      <c r="BB55">
        <v>0</v>
      </c>
      <c r="BC55">
        <v>108.12</v>
      </c>
      <c r="BD55">
        <v>115.16</v>
      </c>
      <c r="BE55">
        <v>10</v>
      </c>
      <c r="BF55">
        <v>24.03</v>
      </c>
      <c r="BG55">
        <v>74.099999999999994</v>
      </c>
      <c r="BH55">
        <v>118.12</v>
      </c>
    </row>
    <row r="56" spans="1:60">
      <c r="G56" t="s">
        <v>98</v>
      </c>
      <c r="H56" s="115">
        <v>20.499999999999996</v>
      </c>
      <c r="I56" s="88">
        <v>0.66999999999999993</v>
      </c>
      <c r="J56" s="88">
        <v>193.84</v>
      </c>
      <c r="K56" s="88">
        <v>24.03</v>
      </c>
      <c r="L56" s="88">
        <v>14.42</v>
      </c>
      <c r="M56" s="116">
        <v>0</v>
      </c>
      <c r="N56" s="115">
        <v>443.41</v>
      </c>
      <c r="O56" s="88">
        <v>207.48</v>
      </c>
      <c r="P56" s="88">
        <v>0</v>
      </c>
      <c r="Q56" s="88">
        <v>0</v>
      </c>
      <c r="R56" s="88">
        <v>0</v>
      </c>
      <c r="S56" s="116">
        <v>0</v>
      </c>
      <c r="W56">
        <v>0.38</v>
      </c>
      <c r="X56">
        <v>0.77</v>
      </c>
      <c r="Y56">
        <v>0.28999999999999998</v>
      </c>
      <c r="Z56">
        <v>0.3</v>
      </c>
      <c r="AA56">
        <v>0.4</v>
      </c>
      <c r="AB56">
        <v>0.8</v>
      </c>
      <c r="AC56">
        <v>0.38</v>
      </c>
      <c r="AD56">
        <v>0.38</v>
      </c>
      <c r="AE56">
        <v>12.49</v>
      </c>
      <c r="AF56">
        <v>0.43</v>
      </c>
      <c r="AG56">
        <v>0.6</v>
      </c>
      <c r="AH56">
        <v>0.4</v>
      </c>
      <c r="AI56">
        <v>14.42</v>
      </c>
      <c r="AJ56">
        <v>0.32</v>
      </c>
      <c r="AK56">
        <v>0.43</v>
      </c>
      <c r="AL56">
        <v>0</v>
      </c>
      <c r="AM56">
        <v>2.88</v>
      </c>
      <c r="AN56">
        <v>0</v>
      </c>
      <c r="AO56">
        <v>1.3</v>
      </c>
      <c r="AP56">
        <v>0.24</v>
      </c>
      <c r="AQ56">
        <v>4.57</v>
      </c>
      <c r="AR56">
        <v>1.83</v>
      </c>
      <c r="AS56">
        <v>248.71</v>
      </c>
      <c r="AT56">
        <v>1.4</v>
      </c>
      <c r="AU56">
        <v>4.5199999999999996</v>
      </c>
      <c r="AV56">
        <v>41.58</v>
      </c>
      <c r="AW56">
        <v>30</v>
      </c>
      <c r="AX56">
        <v>35</v>
      </c>
      <c r="AY56">
        <v>0</v>
      </c>
      <c r="AZ56">
        <v>15</v>
      </c>
      <c r="BA56">
        <v>45</v>
      </c>
      <c r="BB56">
        <v>0</v>
      </c>
      <c r="BC56">
        <v>108.12</v>
      </c>
      <c r="BD56">
        <v>115.16</v>
      </c>
      <c r="BE56">
        <v>0</v>
      </c>
      <c r="BF56">
        <v>24.03</v>
      </c>
      <c r="BG56">
        <v>64.87</v>
      </c>
      <c r="BH56">
        <v>127.35</v>
      </c>
    </row>
    <row r="57" spans="1:60">
      <c r="G57" t="s">
        <v>99</v>
      </c>
      <c r="H57" s="115">
        <v>20.499999999999996</v>
      </c>
      <c r="I57" s="88">
        <v>0.66999999999999993</v>
      </c>
      <c r="J57" s="88">
        <v>193.84</v>
      </c>
      <c r="K57" s="88">
        <v>24.03</v>
      </c>
      <c r="L57" s="88">
        <v>14.42</v>
      </c>
      <c r="M57" s="116">
        <v>0</v>
      </c>
      <c r="N57" s="115">
        <v>443.41</v>
      </c>
      <c r="O57" s="88">
        <v>207.48</v>
      </c>
      <c r="P57" s="88">
        <v>0</v>
      </c>
      <c r="Q57" s="88">
        <v>0</v>
      </c>
      <c r="R57" s="88">
        <v>0</v>
      </c>
      <c r="S57" s="116">
        <v>0</v>
      </c>
      <c r="W57">
        <v>0.38</v>
      </c>
      <c r="X57">
        <v>0.77</v>
      </c>
      <c r="Y57">
        <v>0.28999999999999998</v>
      </c>
      <c r="Z57">
        <v>0.3</v>
      </c>
      <c r="AA57">
        <v>0.4</v>
      </c>
      <c r="AB57">
        <v>0.8</v>
      </c>
      <c r="AC57">
        <v>0.38</v>
      </c>
      <c r="AD57">
        <v>0.38</v>
      </c>
      <c r="AE57">
        <v>12.49</v>
      </c>
      <c r="AF57">
        <v>0.43</v>
      </c>
      <c r="AG57">
        <v>0.6</v>
      </c>
      <c r="AH57">
        <v>0.4</v>
      </c>
      <c r="AI57">
        <v>14.42</v>
      </c>
      <c r="AJ57">
        <v>0.32</v>
      </c>
      <c r="AK57">
        <v>0.43</v>
      </c>
      <c r="AL57">
        <v>0</v>
      </c>
      <c r="AM57">
        <v>2.88</v>
      </c>
      <c r="AN57">
        <v>0</v>
      </c>
      <c r="AO57">
        <v>1.3</v>
      </c>
      <c r="AP57">
        <v>0.24</v>
      </c>
      <c r="AQ57">
        <v>4.57</v>
      </c>
      <c r="AR57">
        <v>1.83</v>
      </c>
      <c r="AS57">
        <v>248.71</v>
      </c>
      <c r="AT57">
        <v>1.4</v>
      </c>
      <c r="AU57">
        <v>4.5199999999999996</v>
      </c>
      <c r="AV57">
        <v>41.58</v>
      </c>
      <c r="AW57">
        <v>30</v>
      </c>
      <c r="AX57">
        <v>35</v>
      </c>
      <c r="AY57">
        <v>0</v>
      </c>
      <c r="AZ57">
        <v>15</v>
      </c>
      <c r="BA57">
        <v>45</v>
      </c>
      <c r="BB57">
        <v>0</v>
      </c>
      <c r="BC57">
        <v>108.12</v>
      </c>
      <c r="BD57">
        <v>115.16</v>
      </c>
      <c r="BE57">
        <v>0</v>
      </c>
      <c r="BF57">
        <v>24.03</v>
      </c>
      <c r="BG57">
        <v>65.84</v>
      </c>
      <c r="BH57">
        <v>126.38</v>
      </c>
    </row>
    <row r="58" spans="1:60">
      <c r="G58" t="s">
        <v>100</v>
      </c>
      <c r="H58" s="115">
        <v>20.499999999999996</v>
      </c>
      <c r="I58" s="88">
        <v>0.66999999999999993</v>
      </c>
      <c r="J58" s="88">
        <v>193.84</v>
      </c>
      <c r="K58" s="88">
        <v>24.03</v>
      </c>
      <c r="L58" s="88">
        <v>14.42</v>
      </c>
      <c r="M58" s="116">
        <v>0</v>
      </c>
      <c r="N58" s="115">
        <v>443.41</v>
      </c>
      <c r="O58" s="88">
        <v>207.48</v>
      </c>
      <c r="P58" s="88">
        <v>0</v>
      </c>
      <c r="Q58" s="88">
        <v>0</v>
      </c>
      <c r="R58" s="88">
        <v>0</v>
      </c>
      <c r="S58" s="116">
        <v>0</v>
      </c>
      <c r="W58">
        <v>0.38</v>
      </c>
      <c r="X58">
        <v>0.77</v>
      </c>
      <c r="Y58">
        <v>0.28999999999999998</v>
      </c>
      <c r="Z58">
        <v>0.3</v>
      </c>
      <c r="AA58">
        <v>0.4</v>
      </c>
      <c r="AB58">
        <v>0.8</v>
      </c>
      <c r="AC58">
        <v>0.38</v>
      </c>
      <c r="AD58">
        <v>0.38</v>
      </c>
      <c r="AE58">
        <v>12.49</v>
      </c>
      <c r="AF58">
        <v>0.43</v>
      </c>
      <c r="AG58">
        <v>0.6</v>
      </c>
      <c r="AH58">
        <v>0.4</v>
      </c>
      <c r="AI58">
        <v>14.42</v>
      </c>
      <c r="AJ58">
        <v>0.32</v>
      </c>
      <c r="AK58">
        <v>0.43</v>
      </c>
      <c r="AL58">
        <v>0</v>
      </c>
      <c r="AM58">
        <v>2.88</v>
      </c>
      <c r="AN58">
        <v>0</v>
      </c>
      <c r="AO58">
        <v>1.3</v>
      </c>
      <c r="AP58">
        <v>0.24</v>
      </c>
      <c r="AQ58">
        <v>4.57</v>
      </c>
      <c r="AR58">
        <v>1.83</v>
      </c>
      <c r="AS58">
        <v>248.71</v>
      </c>
      <c r="AT58">
        <v>1.4</v>
      </c>
      <c r="AU58">
        <v>4.5199999999999996</v>
      </c>
      <c r="AV58">
        <v>41.58</v>
      </c>
      <c r="AW58">
        <v>30</v>
      </c>
      <c r="AX58">
        <v>35</v>
      </c>
      <c r="AY58">
        <v>0</v>
      </c>
      <c r="AZ58">
        <v>15</v>
      </c>
      <c r="BA58">
        <v>45</v>
      </c>
      <c r="BB58">
        <v>0</v>
      </c>
      <c r="BC58">
        <v>108.12</v>
      </c>
      <c r="BD58">
        <v>115.16</v>
      </c>
      <c r="BE58">
        <v>0</v>
      </c>
      <c r="BF58">
        <v>24.03</v>
      </c>
      <c r="BG58">
        <v>66.89</v>
      </c>
      <c r="BH58">
        <v>125.33</v>
      </c>
    </row>
    <row r="59" spans="1:60">
      <c r="G59" t="s">
        <v>101</v>
      </c>
      <c r="H59" s="115">
        <v>20.499999999999996</v>
      </c>
      <c r="I59" s="88">
        <v>0.66999999999999993</v>
      </c>
      <c r="J59" s="88">
        <v>193.84</v>
      </c>
      <c r="K59" s="88">
        <v>24.03</v>
      </c>
      <c r="L59" s="88">
        <v>14.42</v>
      </c>
      <c r="M59" s="116">
        <v>0</v>
      </c>
      <c r="N59" s="115">
        <v>443.41</v>
      </c>
      <c r="O59" s="88">
        <v>207.05</v>
      </c>
      <c r="P59" s="88">
        <v>0</v>
      </c>
      <c r="Q59" s="88">
        <v>0</v>
      </c>
      <c r="R59" s="88">
        <v>0</v>
      </c>
      <c r="S59" s="116">
        <v>0</v>
      </c>
      <c r="W59">
        <v>0.38</v>
      </c>
      <c r="X59">
        <v>0.77</v>
      </c>
      <c r="Y59">
        <v>0.28999999999999998</v>
      </c>
      <c r="Z59">
        <v>0.3</v>
      </c>
      <c r="AA59">
        <v>0.4</v>
      </c>
      <c r="AB59">
        <v>0.8</v>
      </c>
      <c r="AC59">
        <v>0.38</v>
      </c>
      <c r="AD59">
        <v>0.38</v>
      </c>
      <c r="AE59">
        <v>12.49</v>
      </c>
      <c r="AF59">
        <v>0.43</v>
      </c>
      <c r="AG59">
        <v>0.6</v>
      </c>
      <c r="AH59">
        <v>0.4</v>
      </c>
      <c r="AI59">
        <v>14.42</v>
      </c>
      <c r="AJ59">
        <v>0.32</v>
      </c>
      <c r="AK59">
        <v>0.43</v>
      </c>
      <c r="AL59">
        <v>0</v>
      </c>
      <c r="AM59">
        <v>2.88</v>
      </c>
      <c r="AN59">
        <v>0</v>
      </c>
      <c r="AO59">
        <v>1.3</v>
      </c>
      <c r="AP59">
        <v>0.24</v>
      </c>
      <c r="AQ59">
        <v>4.57</v>
      </c>
      <c r="AR59">
        <v>1.83</v>
      </c>
      <c r="AS59">
        <v>248.71</v>
      </c>
      <c r="AT59">
        <v>0.97</v>
      </c>
      <c r="AU59">
        <v>4.5199999999999996</v>
      </c>
      <c r="AV59">
        <v>41.58</v>
      </c>
      <c r="AW59">
        <v>30</v>
      </c>
      <c r="AX59">
        <v>35</v>
      </c>
      <c r="AY59">
        <v>0</v>
      </c>
      <c r="AZ59">
        <v>15</v>
      </c>
      <c r="BA59">
        <v>45</v>
      </c>
      <c r="BB59">
        <v>0</v>
      </c>
      <c r="BC59">
        <v>108.12</v>
      </c>
      <c r="BD59">
        <v>115.16</v>
      </c>
      <c r="BE59">
        <v>0</v>
      </c>
      <c r="BF59">
        <v>24.03</v>
      </c>
      <c r="BG59">
        <v>66.989999999999995</v>
      </c>
      <c r="BH59">
        <v>125.23</v>
      </c>
    </row>
    <row r="60" spans="1:60">
      <c r="G60" t="s">
        <v>102</v>
      </c>
      <c r="H60" s="115">
        <v>20.499999999999996</v>
      </c>
      <c r="I60" s="88">
        <v>0.66999999999999993</v>
      </c>
      <c r="J60" s="88">
        <v>193.84</v>
      </c>
      <c r="K60" s="88">
        <v>24.03</v>
      </c>
      <c r="L60" s="88">
        <v>14.42</v>
      </c>
      <c r="M60" s="116">
        <v>0</v>
      </c>
      <c r="N60" s="115">
        <v>443.41</v>
      </c>
      <c r="O60" s="88">
        <v>207.05</v>
      </c>
      <c r="P60" s="88">
        <v>0</v>
      </c>
      <c r="Q60" s="88">
        <v>0</v>
      </c>
      <c r="R60" s="88">
        <v>0</v>
      </c>
      <c r="S60" s="116">
        <v>0</v>
      </c>
      <c r="W60">
        <v>0.38</v>
      </c>
      <c r="X60">
        <v>0.77</v>
      </c>
      <c r="Y60">
        <v>0.28999999999999998</v>
      </c>
      <c r="Z60">
        <v>0.3</v>
      </c>
      <c r="AA60">
        <v>0.4</v>
      </c>
      <c r="AB60">
        <v>0.8</v>
      </c>
      <c r="AC60">
        <v>0.38</v>
      </c>
      <c r="AD60">
        <v>0.38</v>
      </c>
      <c r="AE60">
        <v>12.49</v>
      </c>
      <c r="AF60">
        <v>0.43</v>
      </c>
      <c r="AG60">
        <v>0.6</v>
      </c>
      <c r="AH60">
        <v>0.4</v>
      </c>
      <c r="AI60">
        <v>14.42</v>
      </c>
      <c r="AJ60">
        <v>0.32</v>
      </c>
      <c r="AK60">
        <v>0.43</v>
      </c>
      <c r="AL60">
        <v>0</v>
      </c>
      <c r="AM60">
        <v>2.88</v>
      </c>
      <c r="AN60">
        <v>0</v>
      </c>
      <c r="AO60">
        <v>1.3</v>
      </c>
      <c r="AP60">
        <v>0.24</v>
      </c>
      <c r="AQ60">
        <v>4.57</v>
      </c>
      <c r="AR60">
        <v>1.83</v>
      </c>
      <c r="AS60">
        <v>248.71</v>
      </c>
      <c r="AT60">
        <v>0.97</v>
      </c>
      <c r="AU60">
        <v>4.5199999999999996</v>
      </c>
      <c r="AV60">
        <v>41.58</v>
      </c>
      <c r="AW60">
        <v>30</v>
      </c>
      <c r="AX60">
        <v>35</v>
      </c>
      <c r="AY60">
        <v>0</v>
      </c>
      <c r="AZ60">
        <v>15</v>
      </c>
      <c r="BA60">
        <v>45</v>
      </c>
      <c r="BB60">
        <v>0</v>
      </c>
      <c r="BC60">
        <v>108.12</v>
      </c>
      <c r="BD60">
        <v>115.16</v>
      </c>
      <c r="BE60">
        <v>0</v>
      </c>
      <c r="BF60">
        <v>24.03</v>
      </c>
      <c r="BG60">
        <v>68.33</v>
      </c>
      <c r="BH60">
        <v>123.89</v>
      </c>
    </row>
    <row r="61" spans="1:60">
      <c r="G61" t="s">
        <v>103</v>
      </c>
      <c r="H61" s="115">
        <v>20.499999999999996</v>
      </c>
      <c r="I61" s="88">
        <v>0.66999999999999993</v>
      </c>
      <c r="J61" s="88">
        <v>193.85000000000002</v>
      </c>
      <c r="K61" s="88">
        <v>24.03</v>
      </c>
      <c r="L61" s="88">
        <v>14.42</v>
      </c>
      <c r="M61" s="116">
        <v>0</v>
      </c>
      <c r="N61" s="115">
        <v>443.41</v>
      </c>
      <c r="O61" s="88">
        <v>207.05</v>
      </c>
      <c r="P61" s="88">
        <v>0</v>
      </c>
      <c r="Q61" s="88">
        <v>0</v>
      </c>
      <c r="R61" s="88">
        <v>0</v>
      </c>
      <c r="S61" s="116">
        <v>0</v>
      </c>
      <c r="W61">
        <v>0.38</v>
      </c>
      <c r="X61">
        <v>0.77</v>
      </c>
      <c r="Y61">
        <v>0.28999999999999998</v>
      </c>
      <c r="Z61">
        <v>0.3</v>
      </c>
      <c r="AA61">
        <v>0.4</v>
      </c>
      <c r="AB61">
        <v>0.8</v>
      </c>
      <c r="AC61">
        <v>0.38</v>
      </c>
      <c r="AD61">
        <v>0.38</v>
      </c>
      <c r="AE61">
        <v>12.49</v>
      </c>
      <c r="AF61">
        <v>0.43</v>
      </c>
      <c r="AG61">
        <v>0.6</v>
      </c>
      <c r="AH61">
        <v>0.4</v>
      </c>
      <c r="AI61">
        <v>14.42</v>
      </c>
      <c r="AJ61">
        <v>0.32</v>
      </c>
      <c r="AK61">
        <v>0.43</v>
      </c>
      <c r="AL61">
        <v>0</v>
      </c>
      <c r="AM61">
        <v>2.88</v>
      </c>
      <c r="AN61">
        <v>10.19</v>
      </c>
      <c r="AO61">
        <v>1.3</v>
      </c>
      <c r="AP61">
        <v>0.24</v>
      </c>
      <c r="AQ61">
        <v>4.57</v>
      </c>
      <c r="AR61">
        <v>1.83</v>
      </c>
      <c r="AS61">
        <v>248.71</v>
      </c>
      <c r="AT61">
        <v>0.97</v>
      </c>
      <c r="AU61">
        <v>4.5199999999999996</v>
      </c>
      <c r="AV61">
        <v>41.58</v>
      </c>
      <c r="AW61">
        <v>30</v>
      </c>
      <c r="AX61">
        <v>35</v>
      </c>
      <c r="AY61">
        <v>0</v>
      </c>
      <c r="AZ61">
        <v>15</v>
      </c>
      <c r="BA61">
        <v>45</v>
      </c>
      <c r="BB61">
        <v>0</v>
      </c>
      <c r="BC61">
        <v>108.12</v>
      </c>
      <c r="BD61">
        <v>115.16</v>
      </c>
      <c r="BE61">
        <v>0</v>
      </c>
      <c r="BF61">
        <v>24.03</v>
      </c>
      <c r="BG61">
        <v>60.36</v>
      </c>
      <c r="BH61">
        <v>121.68</v>
      </c>
    </row>
    <row r="62" spans="1:60">
      <c r="G62" t="s">
        <v>104</v>
      </c>
      <c r="H62" s="115">
        <v>20.499999999999996</v>
      </c>
      <c r="I62" s="88">
        <v>0.66999999999999993</v>
      </c>
      <c r="J62" s="88">
        <v>193.83999999999997</v>
      </c>
      <c r="K62" s="88">
        <v>24.03</v>
      </c>
      <c r="L62" s="88">
        <v>14.42</v>
      </c>
      <c r="M62" s="116">
        <v>0</v>
      </c>
      <c r="N62" s="115">
        <v>443.41</v>
      </c>
      <c r="O62" s="88">
        <v>207.05</v>
      </c>
      <c r="P62" s="88">
        <v>0</v>
      </c>
      <c r="Q62" s="88">
        <v>0</v>
      </c>
      <c r="R62" s="88">
        <v>0</v>
      </c>
      <c r="S62" s="116">
        <v>0</v>
      </c>
      <c r="W62">
        <v>0.38</v>
      </c>
      <c r="X62">
        <v>0.77</v>
      </c>
      <c r="Y62">
        <v>0.28999999999999998</v>
      </c>
      <c r="Z62">
        <v>0.3</v>
      </c>
      <c r="AA62">
        <v>0.4</v>
      </c>
      <c r="AB62">
        <v>0.8</v>
      </c>
      <c r="AC62">
        <v>0.38</v>
      </c>
      <c r="AD62">
        <v>0.38</v>
      </c>
      <c r="AE62">
        <v>12.49</v>
      </c>
      <c r="AF62">
        <v>0.43</v>
      </c>
      <c r="AG62">
        <v>0.6</v>
      </c>
      <c r="AH62">
        <v>0.4</v>
      </c>
      <c r="AI62">
        <v>14.42</v>
      </c>
      <c r="AJ62">
        <v>0.32</v>
      </c>
      <c r="AK62">
        <v>0.43</v>
      </c>
      <c r="AL62">
        <v>0</v>
      </c>
      <c r="AM62">
        <v>2.88</v>
      </c>
      <c r="AN62">
        <v>26.24</v>
      </c>
      <c r="AO62">
        <v>1.3</v>
      </c>
      <c r="AP62">
        <v>0.24</v>
      </c>
      <c r="AQ62">
        <v>4.57</v>
      </c>
      <c r="AR62">
        <v>1.83</v>
      </c>
      <c r="AS62">
        <v>248.71</v>
      </c>
      <c r="AT62">
        <v>0.97</v>
      </c>
      <c r="AU62">
        <v>4.5199999999999996</v>
      </c>
      <c r="AV62">
        <v>41.58</v>
      </c>
      <c r="AW62">
        <v>30</v>
      </c>
      <c r="AX62">
        <v>35</v>
      </c>
      <c r="AY62">
        <v>0</v>
      </c>
      <c r="AZ62">
        <v>15</v>
      </c>
      <c r="BA62">
        <v>45</v>
      </c>
      <c r="BB62">
        <v>0</v>
      </c>
      <c r="BC62">
        <v>108.12</v>
      </c>
      <c r="BD62">
        <v>115.16</v>
      </c>
      <c r="BE62">
        <v>0</v>
      </c>
      <c r="BF62">
        <v>24.03</v>
      </c>
      <c r="BG62">
        <v>47.96</v>
      </c>
      <c r="BH62">
        <v>118.02</v>
      </c>
    </row>
    <row r="63" spans="1:60">
      <c r="G63" t="s">
        <v>105</v>
      </c>
      <c r="H63" s="115">
        <v>20.499999999999996</v>
      </c>
      <c r="I63" s="88">
        <v>0.66999999999999993</v>
      </c>
      <c r="J63" s="88">
        <v>193.83999999999997</v>
      </c>
      <c r="K63" s="88">
        <v>24.03</v>
      </c>
      <c r="L63" s="88">
        <v>14.42</v>
      </c>
      <c r="M63" s="116">
        <v>0</v>
      </c>
      <c r="N63" s="115">
        <v>443.41</v>
      </c>
      <c r="O63" s="88">
        <v>207.05</v>
      </c>
      <c r="P63" s="88">
        <v>0</v>
      </c>
      <c r="Q63" s="88">
        <v>0</v>
      </c>
      <c r="R63" s="88">
        <v>0</v>
      </c>
      <c r="S63" s="116">
        <v>0</v>
      </c>
      <c r="W63">
        <v>0.38</v>
      </c>
      <c r="X63">
        <v>0.77</v>
      </c>
      <c r="Y63">
        <v>0.28999999999999998</v>
      </c>
      <c r="Z63">
        <v>0.3</v>
      </c>
      <c r="AA63">
        <v>0.4</v>
      </c>
      <c r="AB63">
        <v>0.8</v>
      </c>
      <c r="AC63">
        <v>0.38</v>
      </c>
      <c r="AD63">
        <v>0.38</v>
      </c>
      <c r="AE63">
        <v>12.49</v>
      </c>
      <c r="AF63">
        <v>0.43</v>
      </c>
      <c r="AG63">
        <v>0.6</v>
      </c>
      <c r="AH63">
        <v>0.4</v>
      </c>
      <c r="AI63">
        <v>14.42</v>
      </c>
      <c r="AJ63">
        <v>0.32</v>
      </c>
      <c r="AK63">
        <v>0.43</v>
      </c>
      <c r="AL63">
        <v>0</v>
      </c>
      <c r="AM63">
        <v>2.88</v>
      </c>
      <c r="AN63">
        <v>53.15</v>
      </c>
      <c r="AO63">
        <v>1.3</v>
      </c>
      <c r="AP63">
        <v>0.24</v>
      </c>
      <c r="AQ63">
        <v>4.57</v>
      </c>
      <c r="AR63">
        <v>1.83</v>
      </c>
      <c r="AS63">
        <v>248.71</v>
      </c>
      <c r="AT63">
        <v>0.97</v>
      </c>
      <c r="AU63">
        <v>4.5199999999999996</v>
      </c>
      <c r="AV63">
        <v>41.58</v>
      </c>
      <c r="AW63">
        <v>30</v>
      </c>
      <c r="AX63">
        <v>35</v>
      </c>
      <c r="AY63">
        <v>0</v>
      </c>
      <c r="AZ63">
        <v>15</v>
      </c>
      <c r="BA63">
        <v>45</v>
      </c>
      <c r="BB63">
        <v>0</v>
      </c>
      <c r="BC63">
        <v>108.12</v>
      </c>
      <c r="BD63">
        <v>115.16</v>
      </c>
      <c r="BE63">
        <v>0</v>
      </c>
      <c r="BF63">
        <v>24.03</v>
      </c>
      <c r="BG63">
        <v>25.08</v>
      </c>
      <c r="BH63">
        <v>113.99</v>
      </c>
    </row>
    <row r="64" spans="1:60">
      <c r="G64" t="s">
        <v>106</v>
      </c>
      <c r="H64" s="115">
        <v>20.499999999999996</v>
      </c>
      <c r="I64" s="88">
        <v>0.66999999999999993</v>
      </c>
      <c r="J64" s="88">
        <v>157.60999999999999</v>
      </c>
      <c r="K64" s="88">
        <v>24.03</v>
      </c>
      <c r="L64" s="88">
        <v>14.42</v>
      </c>
      <c r="M64" s="116">
        <v>0</v>
      </c>
      <c r="N64" s="115">
        <v>443.41</v>
      </c>
      <c r="O64" s="88">
        <v>207.05</v>
      </c>
      <c r="P64" s="88">
        <v>0</v>
      </c>
      <c r="Q64" s="88">
        <v>0</v>
      </c>
      <c r="R64" s="88">
        <v>0</v>
      </c>
      <c r="S64" s="116">
        <v>0</v>
      </c>
      <c r="W64">
        <v>0.38</v>
      </c>
      <c r="X64">
        <v>0.77</v>
      </c>
      <c r="Y64">
        <v>0.28999999999999998</v>
      </c>
      <c r="Z64">
        <v>0.3</v>
      </c>
      <c r="AA64">
        <v>0.4</v>
      </c>
      <c r="AB64">
        <v>0.8</v>
      </c>
      <c r="AC64">
        <v>0.38</v>
      </c>
      <c r="AD64">
        <v>0.38</v>
      </c>
      <c r="AE64">
        <v>12.49</v>
      </c>
      <c r="AF64">
        <v>0.43</v>
      </c>
      <c r="AG64">
        <v>0.6</v>
      </c>
      <c r="AH64">
        <v>0.4</v>
      </c>
      <c r="AI64">
        <v>14.42</v>
      </c>
      <c r="AJ64">
        <v>0.32</v>
      </c>
      <c r="AK64">
        <v>0.43</v>
      </c>
      <c r="AL64">
        <v>0</v>
      </c>
      <c r="AM64">
        <v>2.88</v>
      </c>
      <c r="AN64">
        <v>48.06</v>
      </c>
      <c r="AO64">
        <v>1.3</v>
      </c>
      <c r="AP64">
        <v>0.24</v>
      </c>
      <c r="AQ64">
        <v>4.57</v>
      </c>
      <c r="AR64">
        <v>1.83</v>
      </c>
      <c r="AS64">
        <v>248.71</v>
      </c>
      <c r="AT64">
        <v>0.97</v>
      </c>
      <c r="AU64">
        <v>4.5199999999999996</v>
      </c>
      <c r="AV64">
        <v>41.58</v>
      </c>
      <c r="AW64">
        <v>30</v>
      </c>
      <c r="AX64">
        <v>35</v>
      </c>
      <c r="AY64">
        <v>0</v>
      </c>
      <c r="AZ64">
        <v>15</v>
      </c>
      <c r="BA64">
        <v>45</v>
      </c>
      <c r="BB64">
        <v>0</v>
      </c>
      <c r="BC64">
        <v>108.12</v>
      </c>
      <c r="BD64">
        <v>115.16</v>
      </c>
      <c r="BE64">
        <v>0</v>
      </c>
      <c r="BF64">
        <v>24.03</v>
      </c>
      <c r="BG64">
        <v>0.86</v>
      </c>
      <c r="BH64">
        <v>107.07</v>
      </c>
    </row>
    <row r="65" spans="7:60">
      <c r="G65" t="s">
        <v>107</v>
      </c>
      <c r="H65" s="115">
        <v>20.499999999999996</v>
      </c>
      <c r="I65" s="88">
        <v>0.66999999999999993</v>
      </c>
      <c r="J65" s="88">
        <v>99.36</v>
      </c>
      <c r="K65" s="88">
        <v>24.03</v>
      </c>
      <c r="L65" s="88">
        <v>14.42</v>
      </c>
      <c r="M65" s="116">
        <v>0</v>
      </c>
      <c r="N65" s="115">
        <v>443.41</v>
      </c>
      <c r="O65" s="88">
        <v>207.05</v>
      </c>
      <c r="P65" s="88">
        <v>0</v>
      </c>
      <c r="Q65" s="88">
        <v>0</v>
      </c>
      <c r="R65" s="88">
        <v>0</v>
      </c>
      <c r="S65" s="116">
        <v>0</v>
      </c>
      <c r="W65">
        <v>0.38</v>
      </c>
      <c r="X65">
        <v>0.77</v>
      </c>
      <c r="Y65">
        <v>0.28999999999999998</v>
      </c>
      <c r="Z65">
        <v>0.3</v>
      </c>
      <c r="AA65">
        <v>0.4</v>
      </c>
      <c r="AB65">
        <v>0.8</v>
      </c>
      <c r="AC65">
        <v>0.38</v>
      </c>
      <c r="AD65">
        <v>0.38</v>
      </c>
      <c r="AE65">
        <v>12.49</v>
      </c>
      <c r="AF65">
        <v>0.43</v>
      </c>
      <c r="AG65">
        <v>0.6</v>
      </c>
      <c r="AH65">
        <v>0.4</v>
      </c>
      <c r="AI65">
        <v>14.42</v>
      </c>
      <c r="AJ65">
        <v>0.32</v>
      </c>
      <c r="AK65">
        <v>0.43</v>
      </c>
      <c r="AL65">
        <v>0</v>
      </c>
      <c r="AM65">
        <v>2.88</v>
      </c>
      <c r="AN65">
        <v>0</v>
      </c>
      <c r="AO65">
        <v>1.3</v>
      </c>
      <c r="AP65">
        <v>0.24</v>
      </c>
      <c r="AQ65">
        <v>4.57</v>
      </c>
      <c r="AR65">
        <v>1.83</v>
      </c>
      <c r="AS65">
        <v>248.71</v>
      </c>
      <c r="AT65">
        <v>0.97</v>
      </c>
      <c r="AU65">
        <v>4.5199999999999996</v>
      </c>
      <c r="AV65">
        <v>41.58</v>
      </c>
      <c r="AW65">
        <v>30</v>
      </c>
      <c r="AX65">
        <v>35</v>
      </c>
      <c r="AY65">
        <v>0</v>
      </c>
      <c r="AZ65">
        <v>15</v>
      </c>
      <c r="BA65">
        <v>45</v>
      </c>
      <c r="BB65">
        <v>0</v>
      </c>
      <c r="BC65">
        <v>108.12</v>
      </c>
      <c r="BD65">
        <v>115.16</v>
      </c>
      <c r="BE65">
        <v>0</v>
      </c>
      <c r="BF65">
        <v>24.03</v>
      </c>
      <c r="BG65">
        <v>0</v>
      </c>
      <c r="BH65">
        <v>97.74</v>
      </c>
    </row>
    <row r="66" spans="7:60">
      <c r="G66" t="s">
        <v>108</v>
      </c>
      <c r="H66" s="115">
        <v>20.499999999999996</v>
      </c>
      <c r="I66" s="88">
        <v>0.66999999999999993</v>
      </c>
      <c r="J66" s="88">
        <v>93.210000000000008</v>
      </c>
      <c r="K66" s="88">
        <v>24.03</v>
      </c>
      <c r="L66" s="88">
        <v>14.42</v>
      </c>
      <c r="M66" s="116">
        <v>0</v>
      </c>
      <c r="N66" s="115">
        <v>443.41</v>
      </c>
      <c r="O66" s="88">
        <v>207.05</v>
      </c>
      <c r="P66" s="88">
        <v>0</v>
      </c>
      <c r="Q66" s="88">
        <v>0</v>
      </c>
      <c r="R66" s="88">
        <v>0</v>
      </c>
      <c r="S66" s="116">
        <v>0</v>
      </c>
      <c r="W66">
        <v>0.38</v>
      </c>
      <c r="X66">
        <v>0.77</v>
      </c>
      <c r="Y66">
        <v>0.28999999999999998</v>
      </c>
      <c r="Z66">
        <v>0.3</v>
      </c>
      <c r="AA66">
        <v>0.4</v>
      </c>
      <c r="AB66">
        <v>0.8</v>
      </c>
      <c r="AC66">
        <v>0.38</v>
      </c>
      <c r="AD66">
        <v>0.38</v>
      </c>
      <c r="AE66">
        <v>12.49</v>
      </c>
      <c r="AF66">
        <v>0.43</v>
      </c>
      <c r="AG66">
        <v>0.6</v>
      </c>
      <c r="AH66">
        <v>0.4</v>
      </c>
      <c r="AI66">
        <v>14.42</v>
      </c>
      <c r="AJ66">
        <v>0.32</v>
      </c>
      <c r="AK66">
        <v>0.43</v>
      </c>
      <c r="AL66">
        <v>0</v>
      </c>
      <c r="AM66">
        <v>2.88</v>
      </c>
      <c r="AN66">
        <v>0</v>
      </c>
      <c r="AO66">
        <v>1.3</v>
      </c>
      <c r="AP66">
        <v>0.24</v>
      </c>
      <c r="AQ66">
        <v>4.57</v>
      </c>
      <c r="AR66">
        <v>1.83</v>
      </c>
      <c r="AS66">
        <v>248.71</v>
      </c>
      <c r="AT66">
        <v>0.97</v>
      </c>
      <c r="AU66">
        <v>4.5199999999999996</v>
      </c>
      <c r="AV66">
        <v>41.58</v>
      </c>
      <c r="AW66">
        <v>30</v>
      </c>
      <c r="AX66">
        <v>35</v>
      </c>
      <c r="AY66">
        <v>0</v>
      </c>
      <c r="AZ66">
        <v>15</v>
      </c>
      <c r="BA66">
        <v>45</v>
      </c>
      <c r="BB66">
        <v>0</v>
      </c>
      <c r="BC66">
        <v>108.12</v>
      </c>
      <c r="BD66">
        <v>115.16</v>
      </c>
      <c r="BE66">
        <v>0</v>
      </c>
      <c r="BF66">
        <v>24.03</v>
      </c>
      <c r="BG66">
        <v>0</v>
      </c>
      <c r="BH66">
        <v>91.59</v>
      </c>
    </row>
    <row r="67" spans="7:60">
      <c r="G67" t="s">
        <v>109</v>
      </c>
      <c r="H67" s="115">
        <v>25.31</v>
      </c>
      <c r="I67" s="88">
        <v>0.66999999999999993</v>
      </c>
      <c r="J67" s="88">
        <v>1.62</v>
      </c>
      <c r="K67" s="88">
        <v>121.1</v>
      </c>
      <c r="L67" s="88">
        <v>14.42</v>
      </c>
      <c r="M67" s="116">
        <v>0</v>
      </c>
      <c r="N67" s="115">
        <v>443.41</v>
      </c>
      <c r="O67" s="88">
        <v>207.48</v>
      </c>
      <c r="P67" s="88">
        <v>0</v>
      </c>
      <c r="Q67" s="88">
        <v>0</v>
      </c>
      <c r="R67" s="88">
        <v>0</v>
      </c>
      <c r="S67" s="116">
        <v>0</v>
      </c>
      <c r="W67">
        <v>0.38</v>
      </c>
      <c r="X67">
        <v>0.77</v>
      </c>
      <c r="Y67">
        <v>0.28999999999999998</v>
      </c>
      <c r="Z67">
        <v>0.3</v>
      </c>
      <c r="AA67">
        <v>0.4</v>
      </c>
      <c r="AB67">
        <v>0.8</v>
      </c>
      <c r="AC67">
        <v>0.38</v>
      </c>
      <c r="AD67">
        <v>0.38</v>
      </c>
      <c r="AE67">
        <v>17.3</v>
      </c>
      <c r="AF67">
        <v>0.43</v>
      </c>
      <c r="AG67">
        <v>0.6</v>
      </c>
      <c r="AH67">
        <v>0.4</v>
      </c>
      <c r="AI67">
        <v>14.42</v>
      </c>
      <c r="AJ67">
        <v>0.32</v>
      </c>
      <c r="AK67">
        <v>0.43</v>
      </c>
      <c r="AL67">
        <v>121.1</v>
      </c>
      <c r="AM67">
        <v>2.88</v>
      </c>
      <c r="AN67">
        <v>0</v>
      </c>
      <c r="AO67">
        <v>1.3</v>
      </c>
      <c r="AP67">
        <v>0.24</v>
      </c>
      <c r="AQ67">
        <v>4.57</v>
      </c>
      <c r="AR67">
        <v>1.83</v>
      </c>
      <c r="AS67">
        <v>248.71</v>
      </c>
      <c r="AT67">
        <v>1.4</v>
      </c>
      <c r="AU67">
        <v>4.5199999999999996</v>
      </c>
      <c r="AV67">
        <v>41.58</v>
      </c>
      <c r="AW67">
        <v>30</v>
      </c>
      <c r="AX67">
        <v>35</v>
      </c>
      <c r="AY67">
        <v>0</v>
      </c>
      <c r="AZ67">
        <v>15</v>
      </c>
      <c r="BA67">
        <v>45</v>
      </c>
      <c r="BB67">
        <v>0</v>
      </c>
      <c r="BC67">
        <v>108.12</v>
      </c>
      <c r="BD67">
        <v>115.16</v>
      </c>
      <c r="BE67">
        <v>0</v>
      </c>
      <c r="BF67">
        <v>0</v>
      </c>
      <c r="BG67">
        <v>0</v>
      </c>
      <c r="BH67">
        <v>0</v>
      </c>
    </row>
    <row r="68" spans="7:60">
      <c r="G68" t="s">
        <v>110</v>
      </c>
      <c r="H68" s="115">
        <v>25.31</v>
      </c>
      <c r="I68" s="88">
        <v>0.66999999999999993</v>
      </c>
      <c r="J68" s="88">
        <v>1.62</v>
      </c>
      <c r="K68" s="88">
        <v>121.1</v>
      </c>
      <c r="L68" s="88">
        <v>14.42</v>
      </c>
      <c r="M68" s="116">
        <v>0</v>
      </c>
      <c r="N68" s="115">
        <v>443.41</v>
      </c>
      <c r="O68" s="88">
        <v>207.48</v>
      </c>
      <c r="P68" s="88">
        <v>0</v>
      </c>
      <c r="Q68" s="88">
        <v>0</v>
      </c>
      <c r="R68" s="88">
        <v>0</v>
      </c>
      <c r="S68" s="116">
        <v>0</v>
      </c>
      <c r="W68">
        <v>0.38</v>
      </c>
      <c r="X68">
        <v>0.77</v>
      </c>
      <c r="Y68">
        <v>0.28999999999999998</v>
      </c>
      <c r="Z68">
        <v>0.3</v>
      </c>
      <c r="AA68">
        <v>0.4</v>
      </c>
      <c r="AB68">
        <v>0.8</v>
      </c>
      <c r="AC68">
        <v>0.38</v>
      </c>
      <c r="AD68">
        <v>0.38</v>
      </c>
      <c r="AE68">
        <v>17.3</v>
      </c>
      <c r="AF68">
        <v>0.43</v>
      </c>
      <c r="AG68">
        <v>0.6</v>
      </c>
      <c r="AH68">
        <v>0.4</v>
      </c>
      <c r="AI68">
        <v>14.42</v>
      </c>
      <c r="AJ68">
        <v>0.32</v>
      </c>
      <c r="AK68">
        <v>0.43</v>
      </c>
      <c r="AL68">
        <v>121.1</v>
      </c>
      <c r="AM68">
        <v>2.88</v>
      </c>
      <c r="AN68">
        <v>0</v>
      </c>
      <c r="AO68">
        <v>1.3</v>
      </c>
      <c r="AP68">
        <v>0.24</v>
      </c>
      <c r="AQ68">
        <v>4.57</v>
      </c>
      <c r="AR68">
        <v>1.83</v>
      </c>
      <c r="AS68">
        <v>248.71</v>
      </c>
      <c r="AT68">
        <v>1.4</v>
      </c>
      <c r="AU68">
        <v>4.5199999999999996</v>
      </c>
      <c r="AV68">
        <v>41.58</v>
      </c>
      <c r="AW68">
        <v>30</v>
      </c>
      <c r="AX68">
        <v>35</v>
      </c>
      <c r="AY68">
        <v>0</v>
      </c>
      <c r="AZ68">
        <v>15</v>
      </c>
      <c r="BA68">
        <v>45</v>
      </c>
      <c r="BB68">
        <v>0</v>
      </c>
      <c r="BC68">
        <v>108.12</v>
      </c>
      <c r="BD68">
        <v>115.16</v>
      </c>
      <c r="BE68">
        <v>0</v>
      </c>
      <c r="BF68">
        <v>0</v>
      </c>
      <c r="BG68">
        <v>0</v>
      </c>
      <c r="BH68">
        <v>0</v>
      </c>
    </row>
    <row r="69" spans="7:60">
      <c r="G69" t="s">
        <v>111</v>
      </c>
      <c r="H69" s="115">
        <v>25.31</v>
      </c>
      <c r="I69" s="88">
        <v>0.66999999999999993</v>
      </c>
      <c r="J69" s="88">
        <v>1.62</v>
      </c>
      <c r="K69" s="88">
        <v>121.1</v>
      </c>
      <c r="L69" s="88">
        <v>14.42</v>
      </c>
      <c r="M69" s="116">
        <v>0</v>
      </c>
      <c r="N69" s="115">
        <v>443.41</v>
      </c>
      <c r="O69" s="88">
        <v>207.48</v>
      </c>
      <c r="P69" s="88">
        <v>0</v>
      </c>
      <c r="Q69" s="88">
        <v>0</v>
      </c>
      <c r="R69" s="88">
        <v>0</v>
      </c>
      <c r="S69" s="116">
        <v>0</v>
      </c>
      <c r="W69">
        <v>0.38</v>
      </c>
      <c r="X69">
        <v>0.77</v>
      </c>
      <c r="Y69">
        <v>0.28999999999999998</v>
      </c>
      <c r="Z69">
        <v>0.3</v>
      </c>
      <c r="AA69">
        <v>0.4</v>
      </c>
      <c r="AB69">
        <v>0.8</v>
      </c>
      <c r="AC69">
        <v>0.38</v>
      </c>
      <c r="AD69">
        <v>0.38</v>
      </c>
      <c r="AE69">
        <v>17.3</v>
      </c>
      <c r="AF69">
        <v>0.43</v>
      </c>
      <c r="AG69">
        <v>0.6</v>
      </c>
      <c r="AH69">
        <v>0.4</v>
      </c>
      <c r="AI69">
        <v>14.42</v>
      </c>
      <c r="AJ69">
        <v>0.32</v>
      </c>
      <c r="AK69">
        <v>0.43</v>
      </c>
      <c r="AL69">
        <v>121.1</v>
      </c>
      <c r="AM69">
        <v>2.88</v>
      </c>
      <c r="AN69">
        <v>0</v>
      </c>
      <c r="AO69">
        <v>1.3</v>
      </c>
      <c r="AP69">
        <v>0.24</v>
      </c>
      <c r="AQ69">
        <v>4.57</v>
      </c>
      <c r="AR69">
        <v>1.83</v>
      </c>
      <c r="AS69">
        <v>248.71</v>
      </c>
      <c r="AT69">
        <v>1.4</v>
      </c>
      <c r="AU69">
        <v>4.5199999999999996</v>
      </c>
      <c r="AV69">
        <v>41.58</v>
      </c>
      <c r="AW69">
        <v>30</v>
      </c>
      <c r="AX69">
        <v>35</v>
      </c>
      <c r="AY69">
        <v>0</v>
      </c>
      <c r="AZ69">
        <v>15</v>
      </c>
      <c r="BA69">
        <v>45</v>
      </c>
      <c r="BB69">
        <v>0</v>
      </c>
      <c r="BC69">
        <v>108.12</v>
      </c>
      <c r="BD69">
        <v>115.16</v>
      </c>
      <c r="BE69">
        <v>0</v>
      </c>
      <c r="BF69">
        <v>0</v>
      </c>
      <c r="BG69">
        <v>0</v>
      </c>
      <c r="BH69">
        <v>0</v>
      </c>
    </row>
    <row r="70" spans="7:60">
      <c r="G70" t="s">
        <v>112</v>
      </c>
      <c r="H70" s="115">
        <v>25.31</v>
      </c>
      <c r="I70" s="88">
        <v>0.66999999999999993</v>
      </c>
      <c r="J70" s="88">
        <v>1.62</v>
      </c>
      <c r="K70" s="88">
        <v>121.1</v>
      </c>
      <c r="L70" s="88">
        <v>14.42</v>
      </c>
      <c r="M70" s="116">
        <v>0</v>
      </c>
      <c r="N70" s="115">
        <v>443.41</v>
      </c>
      <c r="O70" s="88">
        <v>207.48</v>
      </c>
      <c r="P70" s="88">
        <v>0</v>
      </c>
      <c r="Q70" s="88">
        <v>0</v>
      </c>
      <c r="R70" s="88">
        <v>0</v>
      </c>
      <c r="S70" s="116">
        <v>0</v>
      </c>
      <c r="W70">
        <v>0.38</v>
      </c>
      <c r="X70">
        <v>0.77</v>
      </c>
      <c r="Y70">
        <v>0.28999999999999998</v>
      </c>
      <c r="Z70">
        <v>0.3</v>
      </c>
      <c r="AA70">
        <v>0.4</v>
      </c>
      <c r="AB70">
        <v>0.8</v>
      </c>
      <c r="AC70">
        <v>0.38</v>
      </c>
      <c r="AD70">
        <v>0.38</v>
      </c>
      <c r="AE70">
        <v>17.3</v>
      </c>
      <c r="AF70">
        <v>0.43</v>
      </c>
      <c r="AG70">
        <v>0.6</v>
      </c>
      <c r="AH70">
        <v>0.4</v>
      </c>
      <c r="AI70">
        <v>14.42</v>
      </c>
      <c r="AJ70">
        <v>0.32</v>
      </c>
      <c r="AK70">
        <v>0.43</v>
      </c>
      <c r="AL70">
        <v>121.1</v>
      </c>
      <c r="AM70">
        <v>2.88</v>
      </c>
      <c r="AN70">
        <v>0</v>
      </c>
      <c r="AO70">
        <v>1.3</v>
      </c>
      <c r="AP70">
        <v>0.24</v>
      </c>
      <c r="AQ70">
        <v>4.57</v>
      </c>
      <c r="AR70">
        <v>1.83</v>
      </c>
      <c r="AS70">
        <v>248.71</v>
      </c>
      <c r="AT70">
        <v>1.4</v>
      </c>
      <c r="AU70">
        <v>4.5199999999999996</v>
      </c>
      <c r="AV70">
        <v>41.58</v>
      </c>
      <c r="AW70">
        <v>30</v>
      </c>
      <c r="AX70">
        <v>35</v>
      </c>
      <c r="AY70">
        <v>0</v>
      </c>
      <c r="AZ70">
        <v>15</v>
      </c>
      <c r="BA70">
        <v>45</v>
      </c>
      <c r="BB70">
        <v>0</v>
      </c>
      <c r="BC70">
        <v>108.12</v>
      </c>
      <c r="BD70">
        <v>115.16</v>
      </c>
      <c r="BE70">
        <v>0</v>
      </c>
      <c r="BF70">
        <v>0</v>
      </c>
      <c r="BG70">
        <v>0</v>
      </c>
      <c r="BH70">
        <v>0</v>
      </c>
    </row>
    <row r="71" spans="7:60">
      <c r="G71" t="s">
        <v>113</v>
      </c>
      <c r="H71" s="115">
        <v>27.229999999999997</v>
      </c>
      <c r="I71" s="88">
        <v>0.66999999999999993</v>
      </c>
      <c r="J71" s="88">
        <v>1.62</v>
      </c>
      <c r="K71" s="88">
        <v>121.1</v>
      </c>
      <c r="L71" s="88">
        <v>14.42</v>
      </c>
      <c r="M71" s="116">
        <v>0</v>
      </c>
      <c r="N71" s="115">
        <v>543.41000000000008</v>
      </c>
      <c r="O71" s="88">
        <v>207.48</v>
      </c>
      <c r="P71" s="88">
        <v>0</v>
      </c>
      <c r="Q71" s="88">
        <v>0</v>
      </c>
      <c r="R71" s="88">
        <v>0</v>
      </c>
      <c r="S71" s="116">
        <v>0</v>
      </c>
      <c r="W71">
        <v>0.38</v>
      </c>
      <c r="X71">
        <v>0.77</v>
      </c>
      <c r="Y71">
        <v>0.28999999999999998</v>
      </c>
      <c r="Z71">
        <v>0.3</v>
      </c>
      <c r="AA71">
        <v>0.4</v>
      </c>
      <c r="AB71">
        <v>0.8</v>
      </c>
      <c r="AC71">
        <v>0.38</v>
      </c>
      <c r="AD71">
        <v>0.38</v>
      </c>
      <c r="AE71">
        <v>19.22</v>
      </c>
      <c r="AF71">
        <v>0.43</v>
      </c>
      <c r="AG71">
        <v>0.6</v>
      </c>
      <c r="AH71">
        <v>0.4</v>
      </c>
      <c r="AI71">
        <v>14.42</v>
      </c>
      <c r="AJ71">
        <v>0.32</v>
      </c>
      <c r="AK71">
        <v>0.43</v>
      </c>
      <c r="AL71">
        <v>121.1</v>
      </c>
      <c r="AM71">
        <v>2.88</v>
      </c>
      <c r="AN71">
        <v>0</v>
      </c>
      <c r="AO71">
        <v>1.3</v>
      </c>
      <c r="AP71">
        <v>0.24</v>
      </c>
      <c r="AQ71">
        <v>4.57</v>
      </c>
      <c r="AR71">
        <v>1.83</v>
      </c>
      <c r="AS71">
        <v>248.71</v>
      </c>
      <c r="AT71">
        <v>1.4</v>
      </c>
      <c r="AU71">
        <v>4.5199999999999996</v>
      </c>
      <c r="AV71">
        <v>41.58</v>
      </c>
      <c r="AW71">
        <v>30</v>
      </c>
      <c r="AX71">
        <v>35</v>
      </c>
      <c r="AY71">
        <v>0</v>
      </c>
      <c r="AZ71">
        <v>15</v>
      </c>
      <c r="BA71">
        <v>45</v>
      </c>
      <c r="BB71">
        <v>100</v>
      </c>
      <c r="BC71">
        <v>108.12</v>
      </c>
      <c r="BD71">
        <v>115.16</v>
      </c>
      <c r="BE71">
        <v>0</v>
      </c>
      <c r="BF71">
        <v>0</v>
      </c>
      <c r="BG71">
        <v>0</v>
      </c>
      <c r="BH71">
        <v>0</v>
      </c>
    </row>
    <row r="72" spans="7:60">
      <c r="G72" t="s">
        <v>114</v>
      </c>
      <c r="H72" s="115">
        <v>27.229999999999997</v>
      </c>
      <c r="I72" s="88">
        <v>0.66999999999999993</v>
      </c>
      <c r="J72" s="88">
        <v>1.62</v>
      </c>
      <c r="K72" s="88">
        <v>121.1</v>
      </c>
      <c r="L72" s="88">
        <v>14.42</v>
      </c>
      <c r="M72" s="116">
        <v>0</v>
      </c>
      <c r="N72" s="115">
        <v>543.41000000000008</v>
      </c>
      <c r="O72" s="88">
        <v>207.48</v>
      </c>
      <c r="P72" s="88">
        <v>0</v>
      </c>
      <c r="Q72" s="88">
        <v>0</v>
      </c>
      <c r="R72" s="88">
        <v>0</v>
      </c>
      <c r="S72" s="116">
        <v>0</v>
      </c>
      <c r="W72">
        <v>0.38</v>
      </c>
      <c r="X72">
        <v>0.77</v>
      </c>
      <c r="Y72">
        <v>0.28999999999999998</v>
      </c>
      <c r="Z72">
        <v>0.3</v>
      </c>
      <c r="AA72">
        <v>0.4</v>
      </c>
      <c r="AB72">
        <v>0.8</v>
      </c>
      <c r="AC72">
        <v>0.38</v>
      </c>
      <c r="AD72">
        <v>0.38</v>
      </c>
      <c r="AE72">
        <v>19.22</v>
      </c>
      <c r="AF72">
        <v>0.43</v>
      </c>
      <c r="AG72">
        <v>0.6</v>
      </c>
      <c r="AH72">
        <v>0.4</v>
      </c>
      <c r="AI72">
        <v>14.42</v>
      </c>
      <c r="AJ72">
        <v>0.32</v>
      </c>
      <c r="AK72">
        <v>0.43</v>
      </c>
      <c r="AL72">
        <v>121.1</v>
      </c>
      <c r="AM72">
        <v>2.88</v>
      </c>
      <c r="AN72">
        <v>0</v>
      </c>
      <c r="AO72">
        <v>1.3</v>
      </c>
      <c r="AP72">
        <v>0.24</v>
      </c>
      <c r="AQ72">
        <v>4.57</v>
      </c>
      <c r="AR72">
        <v>1.83</v>
      </c>
      <c r="AS72">
        <v>248.71</v>
      </c>
      <c r="AT72">
        <v>1.4</v>
      </c>
      <c r="AU72">
        <v>4.5199999999999996</v>
      </c>
      <c r="AV72">
        <v>41.58</v>
      </c>
      <c r="AW72">
        <v>30</v>
      </c>
      <c r="AX72">
        <v>35</v>
      </c>
      <c r="AY72">
        <v>0</v>
      </c>
      <c r="AZ72">
        <v>15</v>
      </c>
      <c r="BA72">
        <v>45</v>
      </c>
      <c r="BB72">
        <v>100</v>
      </c>
      <c r="BC72">
        <v>108.12</v>
      </c>
      <c r="BD72">
        <v>115.16</v>
      </c>
      <c r="BE72">
        <v>0</v>
      </c>
      <c r="BF72">
        <v>0</v>
      </c>
      <c r="BG72">
        <v>0</v>
      </c>
      <c r="BH72">
        <v>0</v>
      </c>
    </row>
    <row r="73" spans="7:60">
      <c r="G73" t="s">
        <v>115</v>
      </c>
      <c r="H73" s="115">
        <v>27.229999999999997</v>
      </c>
      <c r="I73" s="88">
        <v>0.66999999999999993</v>
      </c>
      <c r="J73" s="88">
        <v>1.62</v>
      </c>
      <c r="K73" s="88">
        <v>121.1</v>
      </c>
      <c r="L73" s="88">
        <v>14.42</v>
      </c>
      <c r="M73" s="116">
        <v>0</v>
      </c>
      <c r="N73" s="115">
        <v>543.41000000000008</v>
      </c>
      <c r="O73" s="88">
        <v>207.48</v>
      </c>
      <c r="P73" s="88">
        <v>0</v>
      </c>
      <c r="Q73" s="88">
        <v>0</v>
      </c>
      <c r="R73" s="88">
        <v>0</v>
      </c>
      <c r="S73" s="116">
        <v>0</v>
      </c>
      <c r="W73">
        <v>0.38</v>
      </c>
      <c r="X73">
        <v>0.77</v>
      </c>
      <c r="Y73">
        <v>0.28999999999999998</v>
      </c>
      <c r="Z73">
        <v>0.3</v>
      </c>
      <c r="AA73">
        <v>0.4</v>
      </c>
      <c r="AB73">
        <v>0.8</v>
      </c>
      <c r="AC73">
        <v>0.38</v>
      </c>
      <c r="AD73">
        <v>0.38</v>
      </c>
      <c r="AE73">
        <v>19.22</v>
      </c>
      <c r="AF73">
        <v>0.43</v>
      </c>
      <c r="AG73">
        <v>0.6</v>
      </c>
      <c r="AH73">
        <v>0.4</v>
      </c>
      <c r="AI73">
        <v>14.42</v>
      </c>
      <c r="AJ73">
        <v>0.32</v>
      </c>
      <c r="AK73">
        <v>0.43</v>
      </c>
      <c r="AL73">
        <v>121.1</v>
      </c>
      <c r="AM73">
        <v>2.88</v>
      </c>
      <c r="AN73">
        <v>0</v>
      </c>
      <c r="AO73">
        <v>1.3</v>
      </c>
      <c r="AP73">
        <v>0.24</v>
      </c>
      <c r="AQ73">
        <v>4.57</v>
      </c>
      <c r="AR73">
        <v>1.83</v>
      </c>
      <c r="AS73">
        <v>248.71</v>
      </c>
      <c r="AT73">
        <v>1.4</v>
      </c>
      <c r="AU73">
        <v>4.5199999999999996</v>
      </c>
      <c r="AV73">
        <v>41.58</v>
      </c>
      <c r="AW73">
        <v>30</v>
      </c>
      <c r="AX73">
        <v>35</v>
      </c>
      <c r="AY73">
        <v>0</v>
      </c>
      <c r="AZ73">
        <v>15</v>
      </c>
      <c r="BA73">
        <v>45</v>
      </c>
      <c r="BB73">
        <v>100</v>
      </c>
      <c r="BC73">
        <v>108.12</v>
      </c>
      <c r="BD73">
        <v>115.16</v>
      </c>
      <c r="BE73">
        <v>0</v>
      </c>
      <c r="BF73">
        <v>0</v>
      </c>
      <c r="BG73">
        <v>0</v>
      </c>
      <c r="BH73">
        <v>0</v>
      </c>
    </row>
    <row r="74" spans="7:60">
      <c r="G74" t="s">
        <v>116</v>
      </c>
      <c r="H74" s="115">
        <v>27.229999999999997</v>
      </c>
      <c r="I74" s="88">
        <v>0.66999999999999993</v>
      </c>
      <c r="J74" s="88">
        <v>1.62</v>
      </c>
      <c r="K74" s="88">
        <v>121.1</v>
      </c>
      <c r="L74" s="88">
        <v>14.42</v>
      </c>
      <c r="M74" s="116">
        <v>0</v>
      </c>
      <c r="N74" s="115">
        <v>543.41000000000008</v>
      </c>
      <c r="O74" s="88">
        <v>207.48</v>
      </c>
      <c r="P74" s="88">
        <v>0</v>
      </c>
      <c r="Q74" s="88">
        <v>0</v>
      </c>
      <c r="R74" s="88">
        <v>0</v>
      </c>
      <c r="S74" s="116">
        <v>0</v>
      </c>
      <c r="W74">
        <v>0.38</v>
      </c>
      <c r="X74">
        <v>0.77</v>
      </c>
      <c r="Y74">
        <v>0.28999999999999998</v>
      </c>
      <c r="Z74">
        <v>0.3</v>
      </c>
      <c r="AA74">
        <v>0.4</v>
      </c>
      <c r="AB74">
        <v>0.8</v>
      </c>
      <c r="AC74">
        <v>0.38</v>
      </c>
      <c r="AD74">
        <v>0.38</v>
      </c>
      <c r="AE74">
        <v>19.22</v>
      </c>
      <c r="AF74">
        <v>0.43</v>
      </c>
      <c r="AG74">
        <v>0.6</v>
      </c>
      <c r="AH74">
        <v>0.4</v>
      </c>
      <c r="AI74">
        <v>14.42</v>
      </c>
      <c r="AJ74">
        <v>0.32</v>
      </c>
      <c r="AK74">
        <v>0.43</v>
      </c>
      <c r="AL74">
        <v>121.1</v>
      </c>
      <c r="AM74">
        <v>2.88</v>
      </c>
      <c r="AN74">
        <v>0</v>
      </c>
      <c r="AO74">
        <v>1.3</v>
      </c>
      <c r="AP74">
        <v>0.24</v>
      </c>
      <c r="AQ74">
        <v>4.57</v>
      </c>
      <c r="AR74">
        <v>1.83</v>
      </c>
      <c r="AS74">
        <v>248.71</v>
      </c>
      <c r="AT74">
        <v>1.4</v>
      </c>
      <c r="AU74">
        <v>4.5199999999999996</v>
      </c>
      <c r="AV74">
        <v>41.58</v>
      </c>
      <c r="AW74">
        <v>30</v>
      </c>
      <c r="AX74">
        <v>35</v>
      </c>
      <c r="AY74">
        <v>0</v>
      </c>
      <c r="AZ74">
        <v>15</v>
      </c>
      <c r="BA74">
        <v>45</v>
      </c>
      <c r="BB74">
        <v>100</v>
      </c>
      <c r="BC74">
        <v>108.12</v>
      </c>
      <c r="BD74">
        <v>115.16</v>
      </c>
      <c r="BE74">
        <v>0</v>
      </c>
      <c r="BF74">
        <v>0</v>
      </c>
      <c r="BG74">
        <v>0</v>
      </c>
      <c r="BH74">
        <v>0</v>
      </c>
    </row>
    <row r="75" spans="7:60">
      <c r="G75" t="s">
        <v>117</v>
      </c>
      <c r="H75" s="115">
        <v>27.229999999999997</v>
      </c>
      <c r="I75" s="88">
        <v>0.66999999999999993</v>
      </c>
      <c r="J75" s="88">
        <v>1.62</v>
      </c>
      <c r="K75" s="88">
        <v>121.1</v>
      </c>
      <c r="L75" s="88">
        <v>14.42</v>
      </c>
      <c r="M75" s="116">
        <v>0</v>
      </c>
      <c r="N75" s="115">
        <v>294.7</v>
      </c>
      <c r="O75" s="88">
        <v>237.20999999999998</v>
      </c>
      <c r="P75" s="88">
        <v>0</v>
      </c>
      <c r="Q75" s="88">
        <v>0</v>
      </c>
      <c r="R75" s="88">
        <v>0</v>
      </c>
      <c r="S75" s="116">
        <v>0</v>
      </c>
      <c r="W75">
        <v>0.38</v>
      </c>
      <c r="X75">
        <v>0.77</v>
      </c>
      <c r="Y75">
        <v>0.28999999999999998</v>
      </c>
      <c r="Z75">
        <v>0.3</v>
      </c>
      <c r="AA75">
        <v>0.4</v>
      </c>
      <c r="AB75">
        <v>0.8</v>
      </c>
      <c r="AC75">
        <v>0.38</v>
      </c>
      <c r="AD75">
        <v>0.38</v>
      </c>
      <c r="AE75">
        <v>19.22</v>
      </c>
      <c r="AF75">
        <v>0.43</v>
      </c>
      <c r="AG75">
        <v>0.6</v>
      </c>
      <c r="AH75">
        <v>0.4</v>
      </c>
      <c r="AI75">
        <v>14.42</v>
      </c>
      <c r="AJ75">
        <v>0.32</v>
      </c>
      <c r="AK75">
        <v>0.43</v>
      </c>
      <c r="AL75">
        <v>121.1</v>
      </c>
      <c r="AM75">
        <v>2.88</v>
      </c>
      <c r="AN75">
        <v>0</v>
      </c>
      <c r="AO75">
        <v>1.3</v>
      </c>
      <c r="AP75">
        <v>0.24</v>
      </c>
      <c r="AQ75">
        <v>4.3</v>
      </c>
      <c r="AR75">
        <v>1.83</v>
      </c>
      <c r="AS75">
        <v>0</v>
      </c>
      <c r="AT75">
        <v>1.4</v>
      </c>
      <c r="AU75">
        <v>4.5199999999999996</v>
      </c>
      <c r="AV75">
        <v>41.58</v>
      </c>
      <c r="AW75">
        <v>30</v>
      </c>
      <c r="AX75">
        <v>35</v>
      </c>
      <c r="AY75">
        <v>30</v>
      </c>
      <c r="AZ75">
        <v>15</v>
      </c>
      <c r="BA75">
        <v>45</v>
      </c>
      <c r="BB75">
        <v>100</v>
      </c>
      <c r="BC75">
        <v>108.12</v>
      </c>
      <c r="BD75">
        <v>115.16</v>
      </c>
      <c r="BE75">
        <v>0</v>
      </c>
      <c r="BF75">
        <v>0</v>
      </c>
      <c r="BG75">
        <v>0</v>
      </c>
      <c r="BH75">
        <v>0</v>
      </c>
    </row>
    <row r="76" spans="7:60">
      <c r="G76" t="s">
        <v>118</v>
      </c>
      <c r="H76" s="115">
        <v>27.229999999999997</v>
      </c>
      <c r="I76" s="88">
        <v>0.66999999999999993</v>
      </c>
      <c r="J76" s="88">
        <v>1.62</v>
      </c>
      <c r="K76" s="88">
        <v>121.1</v>
      </c>
      <c r="L76" s="88">
        <v>14.42</v>
      </c>
      <c r="M76" s="116">
        <v>0</v>
      </c>
      <c r="N76" s="115">
        <v>294.7</v>
      </c>
      <c r="O76" s="88">
        <v>237.20999999999998</v>
      </c>
      <c r="P76" s="88">
        <v>0</v>
      </c>
      <c r="Q76" s="88">
        <v>0</v>
      </c>
      <c r="R76" s="88">
        <v>0</v>
      </c>
      <c r="S76" s="116">
        <v>0</v>
      </c>
      <c r="W76">
        <v>0.38</v>
      </c>
      <c r="X76">
        <v>0.77</v>
      </c>
      <c r="Y76">
        <v>0.28999999999999998</v>
      </c>
      <c r="Z76">
        <v>0.3</v>
      </c>
      <c r="AA76">
        <v>0.4</v>
      </c>
      <c r="AB76">
        <v>0.8</v>
      </c>
      <c r="AC76">
        <v>0.38</v>
      </c>
      <c r="AD76">
        <v>0.38</v>
      </c>
      <c r="AE76">
        <v>19.22</v>
      </c>
      <c r="AF76">
        <v>0.43</v>
      </c>
      <c r="AG76">
        <v>0.6</v>
      </c>
      <c r="AH76">
        <v>0.4</v>
      </c>
      <c r="AI76">
        <v>14.42</v>
      </c>
      <c r="AJ76">
        <v>0.32</v>
      </c>
      <c r="AK76">
        <v>0.43</v>
      </c>
      <c r="AL76">
        <v>121.1</v>
      </c>
      <c r="AM76">
        <v>2.88</v>
      </c>
      <c r="AN76">
        <v>0</v>
      </c>
      <c r="AO76">
        <v>1.3</v>
      </c>
      <c r="AP76">
        <v>0.24</v>
      </c>
      <c r="AQ76">
        <v>4.3</v>
      </c>
      <c r="AR76">
        <v>1.83</v>
      </c>
      <c r="AS76">
        <v>0</v>
      </c>
      <c r="AT76">
        <v>1.4</v>
      </c>
      <c r="AU76">
        <v>4.5199999999999996</v>
      </c>
      <c r="AV76">
        <v>41.58</v>
      </c>
      <c r="AW76">
        <v>30</v>
      </c>
      <c r="AX76">
        <v>35</v>
      </c>
      <c r="AY76">
        <v>30</v>
      </c>
      <c r="AZ76">
        <v>15</v>
      </c>
      <c r="BA76">
        <v>45</v>
      </c>
      <c r="BB76">
        <v>100</v>
      </c>
      <c r="BC76">
        <v>108.12</v>
      </c>
      <c r="BD76">
        <v>115.16</v>
      </c>
      <c r="BE76">
        <v>0</v>
      </c>
      <c r="BF76">
        <v>0</v>
      </c>
      <c r="BG76">
        <v>0</v>
      </c>
      <c r="BH76">
        <v>0</v>
      </c>
    </row>
    <row r="77" spans="7:60">
      <c r="G77" t="s">
        <v>119</v>
      </c>
      <c r="H77" s="115">
        <v>27.229999999999997</v>
      </c>
      <c r="I77" s="88">
        <v>0.66999999999999993</v>
      </c>
      <c r="J77" s="88">
        <v>1.62</v>
      </c>
      <c r="K77" s="88">
        <v>121.1</v>
      </c>
      <c r="L77" s="88">
        <v>14.42</v>
      </c>
      <c r="M77" s="116">
        <v>0</v>
      </c>
      <c r="N77" s="115">
        <v>294.7</v>
      </c>
      <c r="O77" s="88">
        <v>237.20999999999998</v>
      </c>
      <c r="P77" s="88">
        <v>0</v>
      </c>
      <c r="Q77" s="88">
        <v>0</v>
      </c>
      <c r="R77" s="88">
        <v>0</v>
      </c>
      <c r="S77" s="116">
        <v>0</v>
      </c>
      <c r="W77">
        <v>0.38</v>
      </c>
      <c r="X77">
        <v>0.77</v>
      </c>
      <c r="Y77">
        <v>0.28999999999999998</v>
      </c>
      <c r="Z77">
        <v>0.3</v>
      </c>
      <c r="AA77">
        <v>0.4</v>
      </c>
      <c r="AB77">
        <v>0.8</v>
      </c>
      <c r="AC77">
        <v>0.38</v>
      </c>
      <c r="AD77">
        <v>0.38</v>
      </c>
      <c r="AE77">
        <v>19.22</v>
      </c>
      <c r="AF77">
        <v>0.43</v>
      </c>
      <c r="AG77">
        <v>0.6</v>
      </c>
      <c r="AH77">
        <v>0.4</v>
      </c>
      <c r="AI77">
        <v>14.42</v>
      </c>
      <c r="AJ77">
        <v>0.32</v>
      </c>
      <c r="AK77">
        <v>0.43</v>
      </c>
      <c r="AL77">
        <v>121.1</v>
      </c>
      <c r="AM77">
        <v>2.88</v>
      </c>
      <c r="AN77">
        <v>0</v>
      </c>
      <c r="AO77">
        <v>1.3</v>
      </c>
      <c r="AP77">
        <v>0.24</v>
      </c>
      <c r="AQ77">
        <v>4.3</v>
      </c>
      <c r="AR77">
        <v>1.83</v>
      </c>
      <c r="AS77">
        <v>0</v>
      </c>
      <c r="AT77">
        <v>1.4</v>
      </c>
      <c r="AU77">
        <v>4.5199999999999996</v>
      </c>
      <c r="AV77">
        <v>41.58</v>
      </c>
      <c r="AW77">
        <v>30</v>
      </c>
      <c r="AX77">
        <v>35</v>
      </c>
      <c r="AY77">
        <v>30</v>
      </c>
      <c r="AZ77">
        <v>15</v>
      </c>
      <c r="BA77">
        <v>45</v>
      </c>
      <c r="BB77">
        <v>100</v>
      </c>
      <c r="BC77">
        <v>108.12</v>
      </c>
      <c r="BD77">
        <v>115.16</v>
      </c>
      <c r="BE77">
        <v>0</v>
      </c>
      <c r="BF77">
        <v>0</v>
      </c>
      <c r="BG77">
        <v>0</v>
      </c>
      <c r="BH77">
        <v>0</v>
      </c>
    </row>
    <row r="78" spans="7:60">
      <c r="G78" t="s">
        <v>120</v>
      </c>
      <c r="H78" s="115">
        <v>27.229999999999997</v>
      </c>
      <c r="I78" s="88">
        <v>0.66999999999999993</v>
      </c>
      <c r="J78" s="88">
        <v>1.62</v>
      </c>
      <c r="K78" s="88">
        <v>121.1</v>
      </c>
      <c r="L78" s="88">
        <v>14.42</v>
      </c>
      <c r="M78" s="116">
        <v>0</v>
      </c>
      <c r="N78" s="115">
        <v>294.7</v>
      </c>
      <c r="O78" s="88">
        <v>237.20999999999998</v>
      </c>
      <c r="P78" s="88">
        <v>0</v>
      </c>
      <c r="Q78" s="88">
        <v>0</v>
      </c>
      <c r="R78" s="88">
        <v>0</v>
      </c>
      <c r="S78" s="116">
        <v>0</v>
      </c>
      <c r="W78">
        <v>0.38</v>
      </c>
      <c r="X78">
        <v>0.77</v>
      </c>
      <c r="Y78">
        <v>0.28999999999999998</v>
      </c>
      <c r="Z78">
        <v>0.3</v>
      </c>
      <c r="AA78">
        <v>0.4</v>
      </c>
      <c r="AB78">
        <v>0.8</v>
      </c>
      <c r="AC78">
        <v>0.38</v>
      </c>
      <c r="AD78">
        <v>0.38</v>
      </c>
      <c r="AE78">
        <v>19.22</v>
      </c>
      <c r="AF78">
        <v>0.43</v>
      </c>
      <c r="AG78">
        <v>0.6</v>
      </c>
      <c r="AH78">
        <v>0.4</v>
      </c>
      <c r="AI78">
        <v>14.42</v>
      </c>
      <c r="AJ78">
        <v>0.32</v>
      </c>
      <c r="AK78">
        <v>0.43</v>
      </c>
      <c r="AL78">
        <v>121.1</v>
      </c>
      <c r="AM78">
        <v>2.88</v>
      </c>
      <c r="AN78">
        <v>0</v>
      </c>
      <c r="AO78">
        <v>1.3</v>
      </c>
      <c r="AP78">
        <v>0.24</v>
      </c>
      <c r="AQ78">
        <v>4.3</v>
      </c>
      <c r="AR78">
        <v>1.83</v>
      </c>
      <c r="AS78">
        <v>0</v>
      </c>
      <c r="AT78">
        <v>1.4</v>
      </c>
      <c r="AU78">
        <v>4.5199999999999996</v>
      </c>
      <c r="AV78">
        <v>41.58</v>
      </c>
      <c r="AW78">
        <v>30</v>
      </c>
      <c r="AX78">
        <v>35</v>
      </c>
      <c r="AY78">
        <v>30</v>
      </c>
      <c r="AZ78">
        <v>15</v>
      </c>
      <c r="BA78">
        <v>45</v>
      </c>
      <c r="BB78">
        <v>100</v>
      </c>
      <c r="BC78">
        <v>108.12</v>
      </c>
      <c r="BD78">
        <v>115.16</v>
      </c>
      <c r="BE78">
        <v>0</v>
      </c>
      <c r="BF78">
        <v>0</v>
      </c>
      <c r="BG78">
        <v>0</v>
      </c>
      <c r="BH78">
        <v>0</v>
      </c>
    </row>
    <row r="79" spans="7:60">
      <c r="G79" t="s">
        <v>121</v>
      </c>
      <c r="H79" s="115">
        <v>27.229999999999997</v>
      </c>
      <c r="I79" s="88">
        <v>0.66999999999999993</v>
      </c>
      <c r="J79" s="88">
        <v>1.62</v>
      </c>
      <c r="K79" s="88">
        <v>0</v>
      </c>
      <c r="L79" s="88">
        <v>14.42</v>
      </c>
      <c r="M79" s="116">
        <v>0</v>
      </c>
      <c r="N79" s="115">
        <v>253.12</v>
      </c>
      <c r="O79" s="88">
        <v>237.20999999999998</v>
      </c>
      <c r="P79" s="88">
        <v>0</v>
      </c>
      <c r="Q79" s="88">
        <v>0</v>
      </c>
      <c r="R79" s="88">
        <v>0</v>
      </c>
      <c r="S79" s="116">
        <v>0</v>
      </c>
      <c r="W79">
        <v>0.38</v>
      </c>
      <c r="X79">
        <v>0.77</v>
      </c>
      <c r="Y79">
        <v>0.28999999999999998</v>
      </c>
      <c r="Z79">
        <v>0.3</v>
      </c>
      <c r="AA79">
        <v>0.4</v>
      </c>
      <c r="AB79">
        <v>0.8</v>
      </c>
      <c r="AC79">
        <v>0.38</v>
      </c>
      <c r="AD79">
        <v>0.38</v>
      </c>
      <c r="AE79">
        <v>19.22</v>
      </c>
      <c r="AF79">
        <v>0.43</v>
      </c>
      <c r="AG79">
        <v>0.6</v>
      </c>
      <c r="AH79">
        <v>0.4</v>
      </c>
      <c r="AI79">
        <v>14.42</v>
      </c>
      <c r="AJ79">
        <v>0.32</v>
      </c>
      <c r="AK79">
        <v>0.43</v>
      </c>
      <c r="AL79">
        <v>0</v>
      </c>
      <c r="AM79">
        <v>2.88</v>
      </c>
      <c r="AN79">
        <v>0</v>
      </c>
      <c r="AO79">
        <v>1.3</v>
      </c>
      <c r="AP79">
        <v>0.24</v>
      </c>
      <c r="AQ79">
        <v>4.3</v>
      </c>
      <c r="AR79">
        <v>1.83</v>
      </c>
      <c r="AS79">
        <v>0</v>
      </c>
      <c r="AT79">
        <v>1.4</v>
      </c>
      <c r="AU79">
        <v>4.5199999999999996</v>
      </c>
      <c r="AV79">
        <v>0</v>
      </c>
      <c r="AW79">
        <v>30</v>
      </c>
      <c r="AX79">
        <v>35</v>
      </c>
      <c r="AY79">
        <v>30</v>
      </c>
      <c r="AZ79">
        <v>15</v>
      </c>
      <c r="BA79">
        <v>45</v>
      </c>
      <c r="BB79">
        <v>100</v>
      </c>
      <c r="BC79">
        <v>108.12</v>
      </c>
      <c r="BD79">
        <v>115.16</v>
      </c>
      <c r="BE79">
        <v>0</v>
      </c>
      <c r="BF79">
        <v>0</v>
      </c>
      <c r="BG79">
        <v>0</v>
      </c>
      <c r="BH79">
        <v>0</v>
      </c>
    </row>
    <row r="80" spans="7:60">
      <c r="G80" t="s">
        <v>122</v>
      </c>
      <c r="H80" s="115">
        <v>27.229999999999997</v>
      </c>
      <c r="I80" s="88">
        <v>0.66999999999999993</v>
      </c>
      <c r="J80" s="88">
        <v>1.62</v>
      </c>
      <c r="K80" s="88">
        <v>0</v>
      </c>
      <c r="L80" s="88">
        <v>14.42</v>
      </c>
      <c r="M80" s="116">
        <v>0</v>
      </c>
      <c r="N80" s="115">
        <v>253.12</v>
      </c>
      <c r="O80" s="88">
        <v>237.20999999999998</v>
      </c>
      <c r="P80" s="88">
        <v>0</v>
      </c>
      <c r="Q80" s="88">
        <v>0</v>
      </c>
      <c r="R80" s="88">
        <v>0</v>
      </c>
      <c r="S80" s="116">
        <v>0</v>
      </c>
      <c r="W80">
        <v>0.38</v>
      </c>
      <c r="X80">
        <v>0.77</v>
      </c>
      <c r="Y80">
        <v>0.28999999999999998</v>
      </c>
      <c r="Z80">
        <v>0.3</v>
      </c>
      <c r="AA80">
        <v>0.4</v>
      </c>
      <c r="AB80">
        <v>0.8</v>
      </c>
      <c r="AC80">
        <v>0.38</v>
      </c>
      <c r="AD80">
        <v>0.38</v>
      </c>
      <c r="AE80">
        <v>19.22</v>
      </c>
      <c r="AF80">
        <v>0.43</v>
      </c>
      <c r="AG80">
        <v>0.6</v>
      </c>
      <c r="AH80">
        <v>0.4</v>
      </c>
      <c r="AI80">
        <v>14.42</v>
      </c>
      <c r="AJ80">
        <v>0.32</v>
      </c>
      <c r="AK80">
        <v>0.43</v>
      </c>
      <c r="AL80">
        <v>0</v>
      </c>
      <c r="AM80">
        <v>2.88</v>
      </c>
      <c r="AN80">
        <v>0</v>
      </c>
      <c r="AO80">
        <v>1.3</v>
      </c>
      <c r="AP80">
        <v>0.24</v>
      </c>
      <c r="AQ80">
        <v>4.3</v>
      </c>
      <c r="AR80">
        <v>1.83</v>
      </c>
      <c r="AS80">
        <v>0</v>
      </c>
      <c r="AT80">
        <v>1.4</v>
      </c>
      <c r="AU80">
        <v>4.5199999999999996</v>
      </c>
      <c r="AV80">
        <v>0</v>
      </c>
      <c r="AW80">
        <v>30</v>
      </c>
      <c r="AX80">
        <v>35</v>
      </c>
      <c r="AY80">
        <v>30</v>
      </c>
      <c r="AZ80">
        <v>15</v>
      </c>
      <c r="BA80">
        <v>45</v>
      </c>
      <c r="BB80">
        <v>100</v>
      </c>
      <c r="BC80">
        <v>108.12</v>
      </c>
      <c r="BD80">
        <v>115.16</v>
      </c>
      <c r="BE80">
        <v>0</v>
      </c>
      <c r="BF80">
        <v>0</v>
      </c>
      <c r="BG80">
        <v>0</v>
      </c>
      <c r="BH80">
        <v>0</v>
      </c>
    </row>
    <row r="81" spans="7:60">
      <c r="G81" t="s">
        <v>123</v>
      </c>
      <c r="H81" s="115">
        <v>27.229999999999997</v>
      </c>
      <c r="I81" s="88">
        <v>0.66999999999999993</v>
      </c>
      <c r="J81" s="88">
        <v>1.62</v>
      </c>
      <c r="K81" s="88">
        <v>0</v>
      </c>
      <c r="L81" s="88">
        <v>14.42</v>
      </c>
      <c r="M81" s="116">
        <v>0</v>
      </c>
      <c r="N81" s="115">
        <v>253.12</v>
      </c>
      <c r="O81" s="88">
        <v>237.20999999999998</v>
      </c>
      <c r="P81" s="88">
        <v>0</v>
      </c>
      <c r="Q81" s="88">
        <v>0</v>
      </c>
      <c r="R81" s="88">
        <v>0</v>
      </c>
      <c r="S81" s="116">
        <v>0</v>
      </c>
      <c r="W81">
        <v>0.38</v>
      </c>
      <c r="X81">
        <v>0.77</v>
      </c>
      <c r="Y81">
        <v>0.28999999999999998</v>
      </c>
      <c r="Z81">
        <v>0.3</v>
      </c>
      <c r="AA81">
        <v>0.4</v>
      </c>
      <c r="AB81">
        <v>0.8</v>
      </c>
      <c r="AC81">
        <v>0.38</v>
      </c>
      <c r="AD81">
        <v>0.38</v>
      </c>
      <c r="AE81">
        <v>19.22</v>
      </c>
      <c r="AF81">
        <v>0.43</v>
      </c>
      <c r="AG81">
        <v>0.6</v>
      </c>
      <c r="AH81">
        <v>0.4</v>
      </c>
      <c r="AI81">
        <v>14.42</v>
      </c>
      <c r="AJ81">
        <v>0.32</v>
      </c>
      <c r="AK81">
        <v>0.43</v>
      </c>
      <c r="AL81">
        <v>0</v>
      </c>
      <c r="AM81">
        <v>2.88</v>
      </c>
      <c r="AN81">
        <v>0</v>
      </c>
      <c r="AO81">
        <v>1.3</v>
      </c>
      <c r="AP81">
        <v>0.24</v>
      </c>
      <c r="AQ81">
        <v>4.3</v>
      </c>
      <c r="AR81">
        <v>1.83</v>
      </c>
      <c r="AS81">
        <v>0</v>
      </c>
      <c r="AT81">
        <v>1.4</v>
      </c>
      <c r="AU81">
        <v>4.5199999999999996</v>
      </c>
      <c r="AV81">
        <v>0</v>
      </c>
      <c r="AW81">
        <v>30</v>
      </c>
      <c r="AX81">
        <v>35</v>
      </c>
      <c r="AY81">
        <v>30</v>
      </c>
      <c r="AZ81">
        <v>15</v>
      </c>
      <c r="BA81">
        <v>45</v>
      </c>
      <c r="BB81">
        <v>100</v>
      </c>
      <c r="BC81">
        <v>108.12</v>
      </c>
      <c r="BD81">
        <v>115.16</v>
      </c>
      <c r="BE81">
        <v>0</v>
      </c>
      <c r="BF81">
        <v>0</v>
      </c>
      <c r="BG81">
        <v>0</v>
      </c>
      <c r="BH81">
        <v>0</v>
      </c>
    </row>
    <row r="82" spans="7:60">
      <c r="G82" t="s">
        <v>124</v>
      </c>
      <c r="H82" s="115">
        <v>27.229999999999997</v>
      </c>
      <c r="I82" s="88">
        <v>0.66999999999999993</v>
      </c>
      <c r="J82" s="88">
        <v>1.62</v>
      </c>
      <c r="K82" s="88">
        <v>0</v>
      </c>
      <c r="L82" s="88">
        <v>14.42</v>
      </c>
      <c r="M82" s="116">
        <v>0</v>
      </c>
      <c r="N82" s="115">
        <v>253.12</v>
      </c>
      <c r="O82" s="88">
        <v>237.20999999999998</v>
      </c>
      <c r="P82" s="88">
        <v>0</v>
      </c>
      <c r="Q82" s="88">
        <v>0</v>
      </c>
      <c r="R82" s="88">
        <v>0</v>
      </c>
      <c r="S82" s="116">
        <v>0</v>
      </c>
      <c r="W82">
        <v>0.38</v>
      </c>
      <c r="X82">
        <v>0.77</v>
      </c>
      <c r="Y82">
        <v>0.28999999999999998</v>
      </c>
      <c r="Z82">
        <v>0.3</v>
      </c>
      <c r="AA82">
        <v>0.4</v>
      </c>
      <c r="AB82">
        <v>0.8</v>
      </c>
      <c r="AC82">
        <v>0.38</v>
      </c>
      <c r="AD82">
        <v>0.38</v>
      </c>
      <c r="AE82">
        <v>19.22</v>
      </c>
      <c r="AF82">
        <v>0.43</v>
      </c>
      <c r="AG82">
        <v>0.6</v>
      </c>
      <c r="AH82">
        <v>0.4</v>
      </c>
      <c r="AI82">
        <v>14.42</v>
      </c>
      <c r="AJ82">
        <v>0.32</v>
      </c>
      <c r="AK82">
        <v>0.43</v>
      </c>
      <c r="AL82">
        <v>0</v>
      </c>
      <c r="AM82">
        <v>2.88</v>
      </c>
      <c r="AN82">
        <v>0</v>
      </c>
      <c r="AO82">
        <v>1.3</v>
      </c>
      <c r="AP82">
        <v>0.24</v>
      </c>
      <c r="AQ82">
        <v>4.3</v>
      </c>
      <c r="AR82">
        <v>1.83</v>
      </c>
      <c r="AS82">
        <v>0</v>
      </c>
      <c r="AT82">
        <v>1.4</v>
      </c>
      <c r="AU82">
        <v>4.5199999999999996</v>
      </c>
      <c r="AV82">
        <v>0</v>
      </c>
      <c r="AW82">
        <v>30</v>
      </c>
      <c r="AX82">
        <v>35</v>
      </c>
      <c r="AY82">
        <v>30</v>
      </c>
      <c r="AZ82">
        <v>15</v>
      </c>
      <c r="BA82">
        <v>45</v>
      </c>
      <c r="BB82">
        <v>100</v>
      </c>
      <c r="BC82">
        <v>108.12</v>
      </c>
      <c r="BD82">
        <v>115.16</v>
      </c>
      <c r="BE82">
        <v>0</v>
      </c>
      <c r="BF82">
        <v>0</v>
      </c>
      <c r="BG82">
        <v>0</v>
      </c>
      <c r="BH82">
        <v>0</v>
      </c>
    </row>
    <row r="83" spans="7:60">
      <c r="G83" t="s">
        <v>125</v>
      </c>
      <c r="H83" s="115">
        <v>27.229999999999997</v>
      </c>
      <c r="I83" s="88">
        <v>0.66999999999999993</v>
      </c>
      <c r="J83" s="88">
        <v>1.71</v>
      </c>
      <c r="K83" s="88">
        <v>0</v>
      </c>
      <c r="L83" s="88">
        <v>14.42</v>
      </c>
      <c r="M83" s="116">
        <v>0</v>
      </c>
      <c r="N83" s="115">
        <v>253.12</v>
      </c>
      <c r="O83" s="88">
        <v>237.20999999999998</v>
      </c>
      <c r="P83" s="88">
        <v>0</v>
      </c>
      <c r="Q83" s="88">
        <v>0</v>
      </c>
      <c r="R83" s="88">
        <v>0</v>
      </c>
      <c r="S83" s="116">
        <v>0</v>
      </c>
      <c r="W83">
        <v>0.38</v>
      </c>
      <c r="X83">
        <v>0.77</v>
      </c>
      <c r="Y83">
        <v>0.28999999999999998</v>
      </c>
      <c r="Z83">
        <v>0.3</v>
      </c>
      <c r="AA83">
        <v>0.4</v>
      </c>
      <c r="AB83">
        <v>0.8</v>
      </c>
      <c r="AC83">
        <v>0.38</v>
      </c>
      <c r="AD83">
        <v>0.38</v>
      </c>
      <c r="AE83">
        <v>19.22</v>
      </c>
      <c r="AF83">
        <v>0.43</v>
      </c>
      <c r="AG83">
        <v>0.6</v>
      </c>
      <c r="AH83">
        <v>0.4</v>
      </c>
      <c r="AI83">
        <v>14.42</v>
      </c>
      <c r="AJ83">
        <v>0.32</v>
      </c>
      <c r="AK83">
        <v>0.43</v>
      </c>
      <c r="AL83">
        <v>0</v>
      </c>
      <c r="AM83">
        <v>2.88</v>
      </c>
      <c r="AN83">
        <v>0</v>
      </c>
      <c r="AO83">
        <v>1.39</v>
      </c>
      <c r="AP83">
        <v>0.24</v>
      </c>
      <c r="AQ83">
        <v>4.3</v>
      </c>
      <c r="AR83">
        <v>1.83</v>
      </c>
      <c r="AS83">
        <v>0</v>
      </c>
      <c r="AT83">
        <v>1.4</v>
      </c>
      <c r="AU83">
        <v>4.5199999999999996</v>
      </c>
      <c r="AV83">
        <v>0</v>
      </c>
      <c r="AW83">
        <v>30</v>
      </c>
      <c r="AX83">
        <v>35</v>
      </c>
      <c r="AY83">
        <v>30</v>
      </c>
      <c r="AZ83">
        <v>15</v>
      </c>
      <c r="BA83">
        <v>45</v>
      </c>
      <c r="BB83">
        <v>100</v>
      </c>
      <c r="BC83">
        <v>108.12</v>
      </c>
      <c r="BD83">
        <v>115.16</v>
      </c>
      <c r="BE83">
        <v>0</v>
      </c>
      <c r="BF83">
        <v>0</v>
      </c>
      <c r="BG83">
        <v>0</v>
      </c>
      <c r="BH83">
        <v>0</v>
      </c>
    </row>
    <row r="84" spans="7:60">
      <c r="G84" t="s">
        <v>126</v>
      </c>
      <c r="H84" s="115">
        <v>27.229999999999997</v>
      </c>
      <c r="I84" s="88">
        <v>0.66999999999999993</v>
      </c>
      <c r="J84" s="88">
        <v>1.71</v>
      </c>
      <c r="K84" s="88">
        <v>0</v>
      </c>
      <c r="L84" s="88">
        <v>14.42</v>
      </c>
      <c r="M84" s="116">
        <v>0</v>
      </c>
      <c r="N84" s="115">
        <v>253.12</v>
      </c>
      <c r="O84" s="88">
        <v>237.20999999999998</v>
      </c>
      <c r="P84" s="88">
        <v>0</v>
      </c>
      <c r="Q84" s="88">
        <v>0</v>
      </c>
      <c r="R84" s="88">
        <v>0</v>
      </c>
      <c r="S84" s="116">
        <v>0</v>
      </c>
      <c r="W84">
        <v>0.38</v>
      </c>
      <c r="X84">
        <v>0.77</v>
      </c>
      <c r="Y84">
        <v>0.28999999999999998</v>
      </c>
      <c r="Z84">
        <v>0.3</v>
      </c>
      <c r="AA84">
        <v>0.4</v>
      </c>
      <c r="AB84">
        <v>0.8</v>
      </c>
      <c r="AC84">
        <v>0.38</v>
      </c>
      <c r="AD84">
        <v>0.38</v>
      </c>
      <c r="AE84">
        <v>19.22</v>
      </c>
      <c r="AF84">
        <v>0.43</v>
      </c>
      <c r="AG84">
        <v>0.6</v>
      </c>
      <c r="AH84">
        <v>0.4</v>
      </c>
      <c r="AI84">
        <v>14.42</v>
      </c>
      <c r="AJ84">
        <v>0.32</v>
      </c>
      <c r="AK84">
        <v>0.43</v>
      </c>
      <c r="AL84">
        <v>0</v>
      </c>
      <c r="AM84">
        <v>2.88</v>
      </c>
      <c r="AN84">
        <v>0</v>
      </c>
      <c r="AO84">
        <v>1.39</v>
      </c>
      <c r="AP84">
        <v>0.24</v>
      </c>
      <c r="AQ84">
        <v>4.3</v>
      </c>
      <c r="AR84">
        <v>1.83</v>
      </c>
      <c r="AS84">
        <v>0</v>
      </c>
      <c r="AT84">
        <v>1.4</v>
      </c>
      <c r="AU84">
        <v>4.5199999999999996</v>
      </c>
      <c r="AV84">
        <v>0</v>
      </c>
      <c r="AW84">
        <v>30</v>
      </c>
      <c r="AX84">
        <v>35</v>
      </c>
      <c r="AY84">
        <v>30</v>
      </c>
      <c r="AZ84">
        <v>15</v>
      </c>
      <c r="BA84">
        <v>45</v>
      </c>
      <c r="BB84">
        <v>100</v>
      </c>
      <c r="BC84">
        <v>108.12</v>
      </c>
      <c r="BD84">
        <v>115.16</v>
      </c>
      <c r="BE84">
        <v>0</v>
      </c>
      <c r="BF84">
        <v>0</v>
      </c>
      <c r="BG84">
        <v>0</v>
      </c>
      <c r="BH84">
        <v>0</v>
      </c>
    </row>
    <row r="85" spans="7:60">
      <c r="G85" t="s">
        <v>127</v>
      </c>
      <c r="H85" s="115">
        <v>27.229999999999997</v>
      </c>
      <c r="I85" s="88">
        <v>0.66999999999999993</v>
      </c>
      <c r="J85" s="88">
        <v>1.71</v>
      </c>
      <c r="K85" s="88">
        <v>0</v>
      </c>
      <c r="L85" s="88">
        <v>14.42</v>
      </c>
      <c r="M85" s="116">
        <v>0</v>
      </c>
      <c r="N85" s="115">
        <v>253.12</v>
      </c>
      <c r="O85" s="88">
        <v>237.20999999999998</v>
      </c>
      <c r="P85" s="88">
        <v>0</v>
      </c>
      <c r="Q85" s="88">
        <v>0</v>
      </c>
      <c r="R85" s="88">
        <v>0</v>
      </c>
      <c r="S85" s="116">
        <v>0</v>
      </c>
      <c r="W85">
        <v>0.38</v>
      </c>
      <c r="X85">
        <v>0.77</v>
      </c>
      <c r="Y85">
        <v>0.28999999999999998</v>
      </c>
      <c r="Z85">
        <v>0.3</v>
      </c>
      <c r="AA85">
        <v>0.4</v>
      </c>
      <c r="AB85">
        <v>0.8</v>
      </c>
      <c r="AC85">
        <v>0.38</v>
      </c>
      <c r="AD85">
        <v>0.38</v>
      </c>
      <c r="AE85">
        <v>19.22</v>
      </c>
      <c r="AF85">
        <v>0.43</v>
      </c>
      <c r="AG85">
        <v>0.6</v>
      </c>
      <c r="AH85">
        <v>0.4</v>
      </c>
      <c r="AI85">
        <v>14.42</v>
      </c>
      <c r="AJ85">
        <v>0.32</v>
      </c>
      <c r="AK85">
        <v>0.43</v>
      </c>
      <c r="AL85">
        <v>0</v>
      </c>
      <c r="AM85">
        <v>2.88</v>
      </c>
      <c r="AN85">
        <v>0</v>
      </c>
      <c r="AO85">
        <v>1.39</v>
      </c>
      <c r="AP85">
        <v>0.24</v>
      </c>
      <c r="AQ85">
        <v>4.3</v>
      </c>
      <c r="AR85">
        <v>1.83</v>
      </c>
      <c r="AS85">
        <v>0</v>
      </c>
      <c r="AT85">
        <v>1.4</v>
      </c>
      <c r="AU85">
        <v>4.5199999999999996</v>
      </c>
      <c r="AV85">
        <v>0</v>
      </c>
      <c r="AW85">
        <v>30</v>
      </c>
      <c r="AX85">
        <v>35</v>
      </c>
      <c r="AY85">
        <v>30</v>
      </c>
      <c r="AZ85">
        <v>15</v>
      </c>
      <c r="BA85">
        <v>45</v>
      </c>
      <c r="BB85">
        <v>100</v>
      </c>
      <c r="BC85">
        <v>108.12</v>
      </c>
      <c r="BD85">
        <v>115.16</v>
      </c>
      <c r="BE85">
        <v>0</v>
      </c>
      <c r="BF85">
        <v>0</v>
      </c>
      <c r="BG85">
        <v>0</v>
      </c>
      <c r="BH85">
        <v>0</v>
      </c>
    </row>
    <row r="86" spans="7:60">
      <c r="G86" t="s">
        <v>128</v>
      </c>
      <c r="H86" s="115">
        <v>27.229999999999997</v>
      </c>
      <c r="I86" s="88">
        <v>0.66999999999999993</v>
      </c>
      <c r="J86" s="88">
        <v>1.71</v>
      </c>
      <c r="K86" s="88">
        <v>0</v>
      </c>
      <c r="L86" s="88">
        <v>14.42</v>
      </c>
      <c r="M86" s="116">
        <v>0</v>
      </c>
      <c r="N86" s="115">
        <v>253.12</v>
      </c>
      <c r="O86" s="88">
        <v>237.20999999999998</v>
      </c>
      <c r="P86" s="88">
        <v>0</v>
      </c>
      <c r="Q86" s="88">
        <v>0</v>
      </c>
      <c r="R86" s="88">
        <v>0</v>
      </c>
      <c r="S86" s="116">
        <v>0</v>
      </c>
      <c r="W86">
        <v>0.38</v>
      </c>
      <c r="X86">
        <v>0.77</v>
      </c>
      <c r="Y86">
        <v>0.28999999999999998</v>
      </c>
      <c r="Z86">
        <v>0.3</v>
      </c>
      <c r="AA86">
        <v>0.4</v>
      </c>
      <c r="AB86">
        <v>0.8</v>
      </c>
      <c r="AC86">
        <v>0.38</v>
      </c>
      <c r="AD86">
        <v>0.38</v>
      </c>
      <c r="AE86">
        <v>19.22</v>
      </c>
      <c r="AF86">
        <v>0.43</v>
      </c>
      <c r="AG86">
        <v>0.6</v>
      </c>
      <c r="AH86">
        <v>0.4</v>
      </c>
      <c r="AI86">
        <v>14.42</v>
      </c>
      <c r="AJ86">
        <v>0.32</v>
      </c>
      <c r="AK86">
        <v>0.43</v>
      </c>
      <c r="AL86">
        <v>0</v>
      </c>
      <c r="AM86">
        <v>2.88</v>
      </c>
      <c r="AN86">
        <v>0</v>
      </c>
      <c r="AO86">
        <v>1.39</v>
      </c>
      <c r="AP86">
        <v>0.24</v>
      </c>
      <c r="AQ86">
        <v>4.3</v>
      </c>
      <c r="AR86">
        <v>1.83</v>
      </c>
      <c r="AS86">
        <v>0</v>
      </c>
      <c r="AT86">
        <v>1.4</v>
      </c>
      <c r="AU86">
        <v>4.5199999999999996</v>
      </c>
      <c r="AV86">
        <v>0</v>
      </c>
      <c r="AW86">
        <v>30</v>
      </c>
      <c r="AX86">
        <v>35</v>
      </c>
      <c r="AY86">
        <v>30</v>
      </c>
      <c r="AZ86">
        <v>15</v>
      </c>
      <c r="BA86">
        <v>45</v>
      </c>
      <c r="BB86">
        <v>100</v>
      </c>
      <c r="BC86">
        <v>108.12</v>
      </c>
      <c r="BD86">
        <v>115.16</v>
      </c>
      <c r="BE86">
        <v>0</v>
      </c>
      <c r="BF86">
        <v>0</v>
      </c>
      <c r="BG86">
        <v>0</v>
      </c>
      <c r="BH86">
        <v>0</v>
      </c>
    </row>
    <row r="87" spans="7:60">
      <c r="G87" t="s">
        <v>129</v>
      </c>
      <c r="H87" s="115">
        <v>27.229999999999997</v>
      </c>
      <c r="I87" s="88">
        <v>0.66999999999999993</v>
      </c>
      <c r="J87" s="88">
        <v>1.71</v>
      </c>
      <c r="K87" s="88">
        <v>0</v>
      </c>
      <c r="L87" s="88">
        <v>14.42</v>
      </c>
      <c r="M87" s="116">
        <v>0</v>
      </c>
      <c r="N87" s="115">
        <v>153.12</v>
      </c>
      <c r="O87" s="88">
        <v>237.20999999999998</v>
      </c>
      <c r="P87" s="88">
        <v>0</v>
      </c>
      <c r="Q87" s="88">
        <v>0</v>
      </c>
      <c r="R87" s="88">
        <v>0</v>
      </c>
      <c r="S87" s="116">
        <v>0</v>
      </c>
      <c r="W87">
        <v>0.38</v>
      </c>
      <c r="X87">
        <v>0.77</v>
      </c>
      <c r="Y87">
        <v>0.28999999999999998</v>
      </c>
      <c r="Z87">
        <v>0.3</v>
      </c>
      <c r="AA87">
        <v>0.4</v>
      </c>
      <c r="AB87">
        <v>0.8</v>
      </c>
      <c r="AC87">
        <v>0.38</v>
      </c>
      <c r="AD87">
        <v>0.38</v>
      </c>
      <c r="AE87">
        <v>19.22</v>
      </c>
      <c r="AF87">
        <v>0.43</v>
      </c>
      <c r="AG87">
        <v>0.6</v>
      </c>
      <c r="AH87">
        <v>0.4</v>
      </c>
      <c r="AI87">
        <v>14.42</v>
      </c>
      <c r="AJ87">
        <v>0.32</v>
      </c>
      <c r="AK87">
        <v>0.43</v>
      </c>
      <c r="AL87">
        <v>0</v>
      </c>
      <c r="AM87">
        <v>2.88</v>
      </c>
      <c r="AN87">
        <v>0</v>
      </c>
      <c r="AO87">
        <v>1.39</v>
      </c>
      <c r="AP87">
        <v>0.24</v>
      </c>
      <c r="AQ87">
        <v>4.3</v>
      </c>
      <c r="AR87">
        <v>1.83</v>
      </c>
      <c r="AS87">
        <v>0</v>
      </c>
      <c r="AT87">
        <v>1.4</v>
      </c>
      <c r="AU87">
        <v>4.5199999999999996</v>
      </c>
      <c r="AV87">
        <v>0</v>
      </c>
      <c r="AW87">
        <v>30</v>
      </c>
      <c r="AX87">
        <v>35</v>
      </c>
      <c r="AY87">
        <v>30</v>
      </c>
      <c r="AZ87">
        <v>15</v>
      </c>
      <c r="BA87">
        <v>45</v>
      </c>
      <c r="BB87">
        <v>0</v>
      </c>
      <c r="BC87">
        <v>108.12</v>
      </c>
      <c r="BD87">
        <v>115.16</v>
      </c>
      <c r="BE87">
        <v>0</v>
      </c>
      <c r="BF87">
        <v>0</v>
      </c>
      <c r="BG87">
        <v>0</v>
      </c>
      <c r="BH87">
        <v>0</v>
      </c>
    </row>
    <row r="88" spans="7:60">
      <c r="G88" t="s">
        <v>130</v>
      </c>
      <c r="H88" s="115">
        <v>27.229999999999997</v>
      </c>
      <c r="I88" s="88">
        <v>0.66999999999999993</v>
      </c>
      <c r="J88" s="88">
        <v>1.71</v>
      </c>
      <c r="K88" s="88">
        <v>0</v>
      </c>
      <c r="L88" s="88">
        <v>14.42</v>
      </c>
      <c r="M88" s="116">
        <v>0</v>
      </c>
      <c r="N88" s="115">
        <v>153.12</v>
      </c>
      <c r="O88" s="88">
        <v>237.20999999999998</v>
      </c>
      <c r="P88" s="88">
        <v>0</v>
      </c>
      <c r="Q88" s="88">
        <v>0</v>
      </c>
      <c r="R88" s="88">
        <v>0</v>
      </c>
      <c r="S88" s="116">
        <v>0</v>
      </c>
      <c r="W88">
        <v>0.38</v>
      </c>
      <c r="X88">
        <v>0.77</v>
      </c>
      <c r="Y88">
        <v>0.28999999999999998</v>
      </c>
      <c r="Z88">
        <v>0.3</v>
      </c>
      <c r="AA88">
        <v>0.4</v>
      </c>
      <c r="AB88">
        <v>0.8</v>
      </c>
      <c r="AC88">
        <v>0.38</v>
      </c>
      <c r="AD88">
        <v>0.38</v>
      </c>
      <c r="AE88">
        <v>19.22</v>
      </c>
      <c r="AF88">
        <v>0.43</v>
      </c>
      <c r="AG88">
        <v>0.6</v>
      </c>
      <c r="AH88">
        <v>0.4</v>
      </c>
      <c r="AI88">
        <v>14.42</v>
      </c>
      <c r="AJ88">
        <v>0.32</v>
      </c>
      <c r="AK88">
        <v>0.43</v>
      </c>
      <c r="AL88">
        <v>0</v>
      </c>
      <c r="AM88">
        <v>2.88</v>
      </c>
      <c r="AN88">
        <v>0</v>
      </c>
      <c r="AO88">
        <v>1.39</v>
      </c>
      <c r="AP88">
        <v>0.24</v>
      </c>
      <c r="AQ88">
        <v>4.3</v>
      </c>
      <c r="AR88">
        <v>1.83</v>
      </c>
      <c r="AS88">
        <v>0</v>
      </c>
      <c r="AT88">
        <v>1.4</v>
      </c>
      <c r="AU88">
        <v>4.5199999999999996</v>
      </c>
      <c r="AV88">
        <v>0</v>
      </c>
      <c r="AW88">
        <v>30</v>
      </c>
      <c r="AX88">
        <v>35</v>
      </c>
      <c r="AY88">
        <v>30</v>
      </c>
      <c r="AZ88">
        <v>15</v>
      </c>
      <c r="BA88">
        <v>45</v>
      </c>
      <c r="BB88">
        <v>0</v>
      </c>
      <c r="BC88">
        <v>108.12</v>
      </c>
      <c r="BD88">
        <v>115.16</v>
      </c>
      <c r="BE88">
        <v>0</v>
      </c>
      <c r="BF88">
        <v>0</v>
      </c>
      <c r="BG88">
        <v>0</v>
      </c>
      <c r="BH88">
        <v>0</v>
      </c>
    </row>
    <row r="89" spans="7:60">
      <c r="G89" t="s">
        <v>131</v>
      </c>
      <c r="H89" s="115">
        <v>27.229999999999997</v>
      </c>
      <c r="I89" s="88">
        <v>0.66999999999999993</v>
      </c>
      <c r="J89" s="88">
        <v>1.71</v>
      </c>
      <c r="K89" s="88">
        <v>0</v>
      </c>
      <c r="L89" s="88">
        <v>14.42</v>
      </c>
      <c r="M89" s="116">
        <v>0</v>
      </c>
      <c r="N89" s="115">
        <v>153.12</v>
      </c>
      <c r="O89" s="88">
        <v>237.20999999999998</v>
      </c>
      <c r="P89" s="88">
        <v>0</v>
      </c>
      <c r="Q89" s="88">
        <v>0</v>
      </c>
      <c r="R89" s="88">
        <v>0</v>
      </c>
      <c r="S89" s="116">
        <v>0</v>
      </c>
      <c r="W89">
        <v>0.38</v>
      </c>
      <c r="X89">
        <v>0.77</v>
      </c>
      <c r="Y89">
        <v>0.28999999999999998</v>
      </c>
      <c r="Z89">
        <v>0.3</v>
      </c>
      <c r="AA89">
        <v>0.4</v>
      </c>
      <c r="AB89">
        <v>0.8</v>
      </c>
      <c r="AC89">
        <v>0.38</v>
      </c>
      <c r="AD89">
        <v>0.38</v>
      </c>
      <c r="AE89">
        <v>19.22</v>
      </c>
      <c r="AF89">
        <v>0.43</v>
      </c>
      <c r="AG89">
        <v>0.6</v>
      </c>
      <c r="AH89">
        <v>0.4</v>
      </c>
      <c r="AI89">
        <v>14.42</v>
      </c>
      <c r="AJ89">
        <v>0.32</v>
      </c>
      <c r="AK89">
        <v>0.43</v>
      </c>
      <c r="AL89">
        <v>0</v>
      </c>
      <c r="AM89">
        <v>2.88</v>
      </c>
      <c r="AN89">
        <v>0</v>
      </c>
      <c r="AO89">
        <v>1.39</v>
      </c>
      <c r="AP89">
        <v>0.24</v>
      </c>
      <c r="AQ89">
        <v>4.3</v>
      </c>
      <c r="AR89">
        <v>1.83</v>
      </c>
      <c r="AS89">
        <v>0</v>
      </c>
      <c r="AT89">
        <v>1.4</v>
      </c>
      <c r="AU89">
        <v>4.5199999999999996</v>
      </c>
      <c r="AV89">
        <v>0</v>
      </c>
      <c r="AW89">
        <v>30</v>
      </c>
      <c r="AX89">
        <v>35</v>
      </c>
      <c r="AY89">
        <v>30</v>
      </c>
      <c r="AZ89">
        <v>15</v>
      </c>
      <c r="BA89">
        <v>45</v>
      </c>
      <c r="BB89">
        <v>0</v>
      </c>
      <c r="BC89">
        <v>108.12</v>
      </c>
      <c r="BD89">
        <v>115.16</v>
      </c>
      <c r="BE89">
        <v>0</v>
      </c>
      <c r="BF89">
        <v>0</v>
      </c>
      <c r="BG89">
        <v>0</v>
      </c>
      <c r="BH89">
        <v>0</v>
      </c>
    </row>
    <row r="90" spans="7:60">
      <c r="G90" t="s">
        <v>132</v>
      </c>
      <c r="H90" s="115">
        <v>27.229999999999997</v>
      </c>
      <c r="I90" s="88">
        <v>0.66999999999999993</v>
      </c>
      <c r="J90" s="88">
        <v>1.71</v>
      </c>
      <c r="K90" s="88">
        <v>0</v>
      </c>
      <c r="L90" s="88">
        <v>14.42</v>
      </c>
      <c r="M90" s="116">
        <v>0</v>
      </c>
      <c r="N90" s="115">
        <v>153.12</v>
      </c>
      <c r="O90" s="88">
        <v>237.20999999999998</v>
      </c>
      <c r="P90" s="88">
        <v>0</v>
      </c>
      <c r="Q90" s="88">
        <v>0</v>
      </c>
      <c r="R90" s="88">
        <v>0</v>
      </c>
      <c r="S90" s="116">
        <v>0</v>
      </c>
      <c r="W90">
        <v>0.38</v>
      </c>
      <c r="X90">
        <v>0.77</v>
      </c>
      <c r="Y90">
        <v>0.28999999999999998</v>
      </c>
      <c r="Z90">
        <v>0.3</v>
      </c>
      <c r="AA90">
        <v>0.4</v>
      </c>
      <c r="AB90">
        <v>0.8</v>
      </c>
      <c r="AC90">
        <v>0.38</v>
      </c>
      <c r="AD90">
        <v>0.38</v>
      </c>
      <c r="AE90">
        <v>19.22</v>
      </c>
      <c r="AF90">
        <v>0.43</v>
      </c>
      <c r="AG90">
        <v>0.6</v>
      </c>
      <c r="AH90">
        <v>0.4</v>
      </c>
      <c r="AI90">
        <v>14.42</v>
      </c>
      <c r="AJ90">
        <v>0.32</v>
      </c>
      <c r="AK90">
        <v>0.43</v>
      </c>
      <c r="AL90">
        <v>0</v>
      </c>
      <c r="AM90">
        <v>2.88</v>
      </c>
      <c r="AN90">
        <v>0</v>
      </c>
      <c r="AO90">
        <v>1.39</v>
      </c>
      <c r="AP90">
        <v>0.24</v>
      </c>
      <c r="AQ90">
        <v>4.3</v>
      </c>
      <c r="AR90">
        <v>1.83</v>
      </c>
      <c r="AS90">
        <v>0</v>
      </c>
      <c r="AT90">
        <v>1.4</v>
      </c>
      <c r="AU90">
        <v>4.5199999999999996</v>
      </c>
      <c r="AV90">
        <v>0</v>
      </c>
      <c r="AW90">
        <v>30</v>
      </c>
      <c r="AX90">
        <v>35</v>
      </c>
      <c r="AY90">
        <v>30</v>
      </c>
      <c r="AZ90">
        <v>15</v>
      </c>
      <c r="BA90">
        <v>45</v>
      </c>
      <c r="BB90">
        <v>0</v>
      </c>
      <c r="BC90">
        <v>108.12</v>
      </c>
      <c r="BD90">
        <v>115.16</v>
      </c>
      <c r="BE90">
        <v>0</v>
      </c>
      <c r="BF90">
        <v>0</v>
      </c>
      <c r="BG90">
        <v>0</v>
      </c>
      <c r="BH90">
        <v>0</v>
      </c>
    </row>
    <row r="91" spans="7:60">
      <c r="G91" t="s">
        <v>133</v>
      </c>
      <c r="H91" s="115">
        <v>27.229999999999997</v>
      </c>
      <c r="I91" s="88">
        <v>0.66999999999999993</v>
      </c>
      <c r="J91" s="88">
        <v>1.62</v>
      </c>
      <c r="K91" s="88">
        <v>0</v>
      </c>
      <c r="L91" s="88">
        <v>14.42</v>
      </c>
      <c r="M91" s="116">
        <v>0</v>
      </c>
      <c r="N91" s="115">
        <v>153.12</v>
      </c>
      <c r="O91" s="88">
        <v>237.20999999999998</v>
      </c>
      <c r="P91" s="88">
        <v>0</v>
      </c>
      <c r="Q91" s="88">
        <v>0</v>
      </c>
      <c r="R91" s="88">
        <v>0</v>
      </c>
      <c r="S91" s="116">
        <v>0</v>
      </c>
      <c r="W91">
        <v>0.38</v>
      </c>
      <c r="X91">
        <v>0.77</v>
      </c>
      <c r="Y91">
        <v>0.28999999999999998</v>
      </c>
      <c r="Z91">
        <v>0.3</v>
      </c>
      <c r="AA91">
        <v>0.4</v>
      </c>
      <c r="AB91">
        <v>0.8</v>
      </c>
      <c r="AC91">
        <v>0.38</v>
      </c>
      <c r="AD91">
        <v>0.38</v>
      </c>
      <c r="AE91">
        <v>19.22</v>
      </c>
      <c r="AF91">
        <v>0.43</v>
      </c>
      <c r="AG91">
        <v>0.6</v>
      </c>
      <c r="AH91">
        <v>0.4</v>
      </c>
      <c r="AI91">
        <v>14.42</v>
      </c>
      <c r="AJ91">
        <v>0.32</v>
      </c>
      <c r="AK91">
        <v>0.43</v>
      </c>
      <c r="AL91">
        <v>0</v>
      </c>
      <c r="AM91">
        <v>2.88</v>
      </c>
      <c r="AN91">
        <v>0</v>
      </c>
      <c r="AO91">
        <v>1.3</v>
      </c>
      <c r="AP91">
        <v>0.24</v>
      </c>
      <c r="AQ91">
        <v>4.3</v>
      </c>
      <c r="AR91">
        <v>1.83</v>
      </c>
      <c r="AS91">
        <v>0</v>
      </c>
      <c r="AT91">
        <v>1.4</v>
      </c>
      <c r="AU91">
        <v>4.5199999999999996</v>
      </c>
      <c r="AV91">
        <v>0</v>
      </c>
      <c r="AW91">
        <v>30</v>
      </c>
      <c r="AX91">
        <v>35</v>
      </c>
      <c r="AY91">
        <v>30</v>
      </c>
      <c r="AZ91">
        <v>15</v>
      </c>
      <c r="BA91">
        <v>45</v>
      </c>
      <c r="BB91">
        <v>0</v>
      </c>
      <c r="BC91">
        <v>108.12</v>
      </c>
      <c r="BD91">
        <v>115.16</v>
      </c>
      <c r="BE91">
        <v>0</v>
      </c>
      <c r="BF91">
        <v>0</v>
      </c>
      <c r="BG91">
        <v>0</v>
      </c>
      <c r="BH91">
        <v>0</v>
      </c>
    </row>
    <row r="92" spans="7:60">
      <c r="G92" t="s">
        <v>134</v>
      </c>
      <c r="H92" s="115">
        <v>27.229999999999997</v>
      </c>
      <c r="I92" s="88">
        <v>0.66999999999999993</v>
      </c>
      <c r="J92" s="88">
        <v>1.62</v>
      </c>
      <c r="K92" s="88">
        <v>0</v>
      </c>
      <c r="L92" s="88">
        <v>14.42</v>
      </c>
      <c r="M92" s="116">
        <v>0</v>
      </c>
      <c r="N92" s="115">
        <v>153.12</v>
      </c>
      <c r="O92" s="88">
        <v>237.20999999999998</v>
      </c>
      <c r="P92" s="88">
        <v>0</v>
      </c>
      <c r="Q92" s="88">
        <v>0</v>
      </c>
      <c r="R92" s="88">
        <v>0</v>
      </c>
      <c r="S92" s="116">
        <v>0</v>
      </c>
      <c r="W92">
        <v>0.38</v>
      </c>
      <c r="X92">
        <v>0.77</v>
      </c>
      <c r="Y92">
        <v>0.28999999999999998</v>
      </c>
      <c r="Z92">
        <v>0.3</v>
      </c>
      <c r="AA92">
        <v>0.4</v>
      </c>
      <c r="AB92">
        <v>0.8</v>
      </c>
      <c r="AC92">
        <v>0.38</v>
      </c>
      <c r="AD92">
        <v>0.38</v>
      </c>
      <c r="AE92">
        <v>19.22</v>
      </c>
      <c r="AF92">
        <v>0.43</v>
      </c>
      <c r="AG92">
        <v>0.6</v>
      </c>
      <c r="AH92">
        <v>0.4</v>
      </c>
      <c r="AI92">
        <v>14.42</v>
      </c>
      <c r="AJ92">
        <v>0.32</v>
      </c>
      <c r="AK92">
        <v>0.43</v>
      </c>
      <c r="AL92">
        <v>0</v>
      </c>
      <c r="AM92">
        <v>2.88</v>
      </c>
      <c r="AN92">
        <v>0</v>
      </c>
      <c r="AO92">
        <v>1.3</v>
      </c>
      <c r="AP92">
        <v>0.24</v>
      </c>
      <c r="AQ92">
        <v>4.3</v>
      </c>
      <c r="AR92">
        <v>1.83</v>
      </c>
      <c r="AS92">
        <v>0</v>
      </c>
      <c r="AT92">
        <v>1.4</v>
      </c>
      <c r="AU92">
        <v>4.5199999999999996</v>
      </c>
      <c r="AV92">
        <v>0</v>
      </c>
      <c r="AW92">
        <v>30</v>
      </c>
      <c r="AX92">
        <v>35</v>
      </c>
      <c r="AY92">
        <v>30</v>
      </c>
      <c r="AZ92">
        <v>15</v>
      </c>
      <c r="BA92">
        <v>45</v>
      </c>
      <c r="BB92">
        <v>0</v>
      </c>
      <c r="BC92">
        <v>108.12</v>
      </c>
      <c r="BD92">
        <v>115.16</v>
      </c>
      <c r="BE92">
        <v>0</v>
      </c>
      <c r="BF92">
        <v>0</v>
      </c>
      <c r="BG92">
        <v>0</v>
      </c>
      <c r="BH92">
        <v>0</v>
      </c>
    </row>
    <row r="93" spans="7:60">
      <c r="G93" t="s">
        <v>135</v>
      </c>
      <c r="H93" s="115">
        <v>27.229999999999997</v>
      </c>
      <c r="I93" s="88">
        <v>0.66999999999999993</v>
      </c>
      <c r="J93" s="88">
        <v>1.62</v>
      </c>
      <c r="K93" s="88">
        <v>0</v>
      </c>
      <c r="L93" s="88">
        <v>14.42</v>
      </c>
      <c r="M93" s="116">
        <v>0</v>
      </c>
      <c r="N93" s="115">
        <v>153.12</v>
      </c>
      <c r="O93" s="88">
        <v>237.20999999999998</v>
      </c>
      <c r="P93" s="88">
        <v>0</v>
      </c>
      <c r="Q93" s="88">
        <v>0</v>
      </c>
      <c r="R93" s="88">
        <v>0</v>
      </c>
      <c r="S93" s="116">
        <v>0</v>
      </c>
      <c r="W93">
        <v>0.38</v>
      </c>
      <c r="X93">
        <v>0.77</v>
      </c>
      <c r="Y93">
        <v>0.28999999999999998</v>
      </c>
      <c r="Z93">
        <v>0.3</v>
      </c>
      <c r="AA93">
        <v>0.4</v>
      </c>
      <c r="AB93">
        <v>0.8</v>
      </c>
      <c r="AC93">
        <v>0.38</v>
      </c>
      <c r="AD93">
        <v>0.38</v>
      </c>
      <c r="AE93">
        <v>19.22</v>
      </c>
      <c r="AF93">
        <v>0.43</v>
      </c>
      <c r="AG93">
        <v>0.6</v>
      </c>
      <c r="AH93">
        <v>0.4</v>
      </c>
      <c r="AI93">
        <v>14.42</v>
      </c>
      <c r="AJ93">
        <v>0.32</v>
      </c>
      <c r="AK93">
        <v>0.43</v>
      </c>
      <c r="AL93">
        <v>0</v>
      </c>
      <c r="AM93">
        <v>2.88</v>
      </c>
      <c r="AN93">
        <v>0</v>
      </c>
      <c r="AO93">
        <v>1.3</v>
      </c>
      <c r="AP93">
        <v>0.24</v>
      </c>
      <c r="AQ93">
        <v>4.3</v>
      </c>
      <c r="AR93">
        <v>1.83</v>
      </c>
      <c r="AS93">
        <v>0</v>
      </c>
      <c r="AT93">
        <v>1.4</v>
      </c>
      <c r="AU93">
        <v>4.5199999999999996</v>
      </c>
      <c r="AV93">
        <v>0</v>
      </c>
      <c r="AW93">
        <v>30</v>
      </c>
      <c r="AX93">
        <v>35</v>
      </c>
      <c r="AY93">
        <v>30</v>
      </c>
      <c r="AZ93">
        <v>15</v>
      </c>
      <c r="BA93">
        <v>45</v>
      </c>
      <c r="BB93">
        <v>0</v>
      </c>
      <c r="BC93">
        <v>108.12</v>
      </c>
      <c r="BD93">
        <v>115.16</v>
      </c>
      <c r="BE93">
        <v>0</v>
      </c>
      <c r="BF93">
        <v>0</v>
      </c>
      <c r="BG93">
        <v>0</v>
      </c>
      <c r="BH93">
        <v>0</v>
      </c>
    </row>
    <row r="94" spans="7:60">
      <c r="G94" t="s">
        <v>136</v>
      </c>
      <c r="H94" s="115">
        <v>27.229999999999997</v>
      </c>
      <c r="I94" s="88">
        <v>0.66999999999999993</v>
      </c>
      <c r="J94" s="88">
        <v>1.62</v>
      </c>
      <c r="K94" s="88">
        <v>0</v>
      </c>
      <c r="L94" s="88">
        <v>14.42</v>
      </c>
      <c r="M94" s="116">
        <v>0</v>
      </c>
      <c r="N94" s="115">
        <v>153.12</v>
      </c>
      <c r="O94" s="88">
        <v>237.20999999999998</v>
      </c>
      <c r="P94" s="88">
        <v>0</v>
      </c>
      <c r="Q94" s="88">
        <v>0</v>
      </c>
      <c r="R94" s="88">
        <v>0</v>
      </c>
      <c r="S94" s="116">
        <v>0</v>
      </c>
      <c r="W94">
        <v>0.38</v>
      </c>
      <c r="X94">
        <v>0.77</v>
      </c>
      <c r="Y94">
        <v>0.28999999999999998</v>
      </c>
      <c r="Z94">
        <v>0.3</v>
      </c>
      <c r="AA94">
        <v>0.4</v>
      </c>
      <c r="AB94">
        <v>0.8</v>
      </c>
      <c r="AC94">
        <v>0.38</v>
      </c>
      <c r="AD94">
        <v>0.38</v>
      </c>
      <c r="AE94">
        <v>19.22</v>
      </c>
      <c r="AF94">
        <v>0.43</v>
      </c>
      <c r="AG94">
        <v>0.6</v>
      </c>
      <c r="AH94">
        <v>0.4</v>
      </c>
      <c r="AI94">
        <v>14.42</v>
      </c>
      <c r="AJ94">
        <v>0.32</v>
      </c>
      <c r="AK94">
        <v>0.43</v>
      </c>
      <c r="AL94">
        <v>0</v>
      </c>
      <c r="AM94">
        <v>2.88</v>
      </c>
      <c r="AN94">
        <v>0</v>
      </c>
      <c r="AO94">
        <v>1.3</v>
      </c>
      <c r="AP94">
        <v>0.24</v>
      </c>
      <c r="AQ94">
        <v>4.3</v>
      </c>
      <c r="AR94">
        <v>1.83</v>
      </c>
      <c r="AS94">
        <v>0</v>
      </c>
      <c r="AT94">
        <v>1.4</v>
      </c>
      <c r="AU94">
        <v>4.5199999999999996</v>
      </c>
      <c r="AV94">
        <v>0</v>
      </c>
      <c r="AW94">
        <v>30</v>
      </c>
      <c r="AX94">
        <v>35</v>
      </c>
      <c r="AY94">
        <v>30</v>
      </c>
      <c r="AZ94">
        <v>15</v>
      </c>
      <c r="BA94">
        <v>45</v>
      </c>
      <c r="BB94">
        <v>0</v>
      </c>
      <c r="BC94">
        <v>108.12</v>
      </c>
      <c r="BD94">
        <v>115.16</v>
      </c>
      <c r="BE94">
        <v>0</v>
      </c>
      <c r="BF94">
        <v>0</v>
      </c>
      <c r="BG94">
        <v>0</v>
      </c>
      <c r="BH94">
        <v>0</v>
      </c>
    </row>
    <row r="95" spans="7:60">
      <c r="G95" t="s">
        <v>137</v>
      </c>
      <c r="H95" s="115">
        <v>27.229999999999997</v>
      </c>
      <c r="I95" s="88">
        <v>0.66999999999999993</v>
      </c>
      <c r="J95" s="88">
        <v>1.62</v>
      </c>
      <c r="K95" s="88">
        <v>0</v>
      </c>
      <c r="L95" s="88">
        <v>14.42</v>
      </c>
      <c r="M95" s="116">
        <v>0</v>
      </c>
      <c r="N95" s="115">
        <v>153.12</v>
      </c>
      <c r="O95" s="88">
        <v>237.20999999999998</v>
      </c>
      <c r="P95" s="88">
        <v>0</v>
      </c>
      <c r="Q95" s="88">
        <v>0</v>
      </c>
      <c r="R95" s="88">
        <v>0</v>
      </c>
      <c r="S95" s="116">
        <v>0</v>
      </c>
      <c r="W95">
        <v>0.38</v>
      </c>
      <c r="X95">
        <v>0.77</v>
      </c>
      <c r="Y95">
        <v>0.28999999999999998</v>
      </c>
      <c r="Z95">
        <v>0.3</v>
      </c>
      <c r="AA95">
        <v>0.4</v>
      </c>
      <c r="AB95">
        <v>0.8</v>
      </c>
      <c r="AC95">
        <v>0.38</v>
      </c>
      <c r="AD95">
        <v>0.38</v>
      </c>
      <c r="AE95">
        <v>19.22</v>
      </c>
      <c r="AF95">
        <v>0.43</v>
      </c>
      <c r="AG95">
        <v>0.6</v>
      </c>
      <c r="AH95">
        <v>0.4</v>
      </c>
      <c r="AI95">
        <v>14.42</v>
      </c>
      <c r="AJ95">
        <v>0.32</v>
      </c>
      <c r="AK95">
        <v>0.43</v>
      </c>
      <c r="AL95">
        <v>0</v>
      </c>
      <c r="AM95">
        <v>2.88</v>
      </c>
      <c r="AN95">
        <v>0</v>
      </c>
      <c r="AO95">
        <v>1.3</v>
      </c>
      <c r="AP95">
        <v>0.24</v>
      </c>
      <c r="AQ95">
        <v>4.3</v>
      </c>
      <c r="AR95">
        <v>1.83</v>
      </c>
      <c r="AS95">
        <v>0</v>
      </c>
      <c r="AT95">
        <v>1.4</v>
      </c>
      <c r="AU95">
        <v>4.5199999999999996</v>
      </c>
      <c r="AV95">
        <v>0</v>
      </c>
      <c r="AW95">
        <v>30</v>
      </c>
      <c r="AX95">
        <v>35</v>
      </c>
      <c r="AY95">
        <v>30</v>
      </c>
      <c r="AZ95">
        <v>15</v>
      </c>
      <c r="BA95">
        <v>45</v>
      </c>
      <c r="BB95">
        <v>0</v>
      </c>
      <c r="BC95">
        <v>108.12</v>
      </c>
      <c r="BD95">
        <v>115.16</v>
      </c>
      <c r="BE95">
        <v>0</v>
      </c>
      <c r="BF95">
        <v>0</v>
      </c>
      <c r="BG95">
        <v>0</v>
      </c>
      <c r="BH95">
        <v>0</v>
      </c>
    </row>
    <row r="96" spans="7:60">
      <c r="G96" t="s">
        <v>138</v>
      </c>
      <c r="H96" s="115">
        <v>27.229999999999997</v>
      </c>
      <c r="I96" s="88">
        <v>0.66999999999999993</v>
      </c>
      <c r="J96" s="88">
        <v>1.62</v>
      </c>
      <c r="K96" s="88">
        <v>0</v>
      </c>
      <c r="L96" s="88">
        <v>14.42</v>
      </c>
      <c r="M96" s="116">
        <v>0</v>
      </c>
      <c r="N96" s="115">
        <v>153.12</v>
      </c>
      <c r="O96" s="88">
        <v>237.20999999999998</v>
      </c>
      <c r="P96" s="88">
        <v>0</v>
      </c>
      <c r="Q96" s="88">
        <v>0</v>
      </c>
      <c r="R96" s="88">
        <v>0</v>
      </c>
      <c r="S96" s="116">
        <v>0</v>
      </c>
      <c r="W96">
        <v>0.38</v>
      </c>
      <c r="X96">
        <v>0.77</v>
      </c>
      <c r="Y96">
        <v>0.28999999999999998</v>
      </c>
      <c r="Z96">
        <v>0.3</v>
      </c>
      <c r="AA96">
        <v>0.4</v>
      </c>
      <c r="AB96">
        <v>0.8</v>
      </c>
      <c r="AC96">
        <v>0.38</v>
      </c>
      <c r="AD96">
        <v>0.38</v>
      </c>
      <c r="AE96">
        <v>19.22</v>
      </c>
      <c r="AF96">
        <v>0.43</v>
      </c>
      <c r="AG96">
        <v>0.6</v>
      </c>
      <c r="AH96">
        <v>0.4</v>
      </c>
      <c r="AI96">
        <v>14.42</v>
      </c>
      <c r="AJ96">
        <v>0.32</v>
      </c>
      <c r="AK96">
        <v>0.43</v>
      </c>
      <c r="AL96">
        <v>0</v>
      </c>
      <c r="AM96">
        <v>2.88</v>
      </c>
      <c r="AN96">
        <v>0</v>
      </c>
      <c r="AO96">
        <v>1.3</v>
      </c>
      <c r="AP96">
        <v>0.24</v>
      </c>
      <c r="AQ96">
        <v>4.3</v>
      </c>
      <c r="AR96">
        <v>1.83</v>
      </c>
      <c r="AS96">
        <v>0</v>
      </c>
      <c r="AT96">
        <v>1.4</v>
      </c>
      <c r="AU96">
        <v>4.5199999999999996</v>
      </c>
      <c r="AV96">
        <v>0</v>
      </c>
      <c r="AW96">
        <v>30</v>
      </c>
      <c r="AX96">
        <v>35</v>
      </c>
      <c r="AY96">
        <v>30</v>
      </c>
      <c r="AZ96">
        <v>15</v>
      </c>
      <c r="BA96">
        <v>45</v>
      </c>
      <c r="BB96">
        <v>0</v>
      </c>
      <c r="BC96">
        <v>108.12</v>
      </c>
      <c r="BD96">
        <v>115.16</v>
      </c>
      <c r="BE96">
        <v>0</v>
      </c>
      <c r="BF96">
        <v>0</v>
      </c>
      <c r="BG96">
        <v>0</v>
      </c>
      <c r="BH96">
        <v>0</v>
      </c>
    </row>
    <row r="97" spans="1:133">
      <c r="G97" t="s">
        <v>139</v>
      </c>
      <c r="H97" s="115">
        <v>27.229999999999997</v>
      </c>
      <c r="I97" s="88">
        <v>0.66999999999999993</v>
      </c>
      <c r="J97" s="88">
        <v>1.62</v>
      </c>
      <c r="K97" s="88">
        <v>0</v>
      </c>
      <c r="L97" s="88">
        <v>14.42</v>
      </c>
      <c r="M97" s="116">
        <v>0</v>
      </c>
      <c r="N97" s="115">
        <v>153.12</v>
      </c>
      <c r="O97" s="88">
        <v>237.20999999999998</v>
      </c>
      <c r="P97" s="88">
        <v>0</v>
      </c>
      <c r="Q97" s="88">
        <v>0</v>
      </c>
      <c r="R97" s="88">
        <v>0</v>
      </c>
      <c r="S97" s="116">
        <v>0</v>
      </c>
      <c r="W97">
        <v>0.38</v>
      </c>
      <c r="X97">
        <v>0.77</v>
      </c>
      <c r="Y97">
        <v>0.28999999999999998</v>
      </c>
      <c r="Z97">
        <v>0.3</v>
      </c>
      <c r="AA97">
        <v>0.4</v>
      </c>
      <c r="AB97">
        <v>0.8</v>
      </c>
      <c r="AC97">
        <v>0.38</v>
      </c>
      <c r="AD97">
        <v>0.38</v>
      </c>
      <c r="AE97">
        <v>19.22</v>
      </c>
      <c r="AF97">
        <v>0.43</v>
      </c>
      <c r="AG97">
        <v>0.6</v>
      </c>
      <c r="AH97">
        <v>0.4</v>
      </c>
      <c r="AI97">
        <v>14.42</v>
      </c>
      <c r="AJ97">
        <v>0.32</v>
      </c>
      <c r="AK97">
        <v>0.43</v>
      </c>
      <c r="AL97">
        <v>0</v>
      </c>
      <c r="AM97">
        <v>2.88</v>
      </c>
      <c r="AN97">
        <v>0</v>
      </c>
      <c r="AO97">
        <v>1.3</v>
      </c>
      <c r="AP97">
        <v>0.24</v>
      </c>
      <c r="AQ97">
        <v>4.3</v>
      </c>
      <c r="AR97">
        <v>1.83</v>
      </c>
      <c r="AS97">
        <v>0</v>
      </c>
      <c r="AT97">
        <v>1.4</v>
      </c>
      <c r="AU97">
        <v>4.5199999999999996</v>
      </c>
      <c r="AV97">
        <v>0</v>
      </c>
      <c r="AW97">
        <v>30</v>
      </c>
      <c r="AX97">
        <v>35</v>
      </c>
      <c r="AY97">
        <v>30</v>
      </c>
      <c r="AZ97">
        <v>15</v>
      </c>
      <c r="BA97">
        <v>45</v>
      </c>
      <c r="BB97">
        <v>0</v>
      </c>
      <c r="BC97">
        <v>108.12</v>
      </c>
      <c r="BD97">
        <v>115.16</v>
      </c>
      <c r="BE97">
        <v>0</v>
      </c>
      <c r="BF97">
        <v>0</v>
      </c>
      <c r="BG97">
        <v>0</v>
      </c>
      <c r="BH97">
        <v>0</v>
      </c>
    </row>
    <row r="98" spans="1:133">
      <c r="G98" t="s">
        <v>140</v>
      </c>
      <c r="H98" s="115">
        <v>27.229999999999997</v>
      </c>
      <c r="I98" s="88">
        <v>0.66999999999999993</v>
      </c>
      <c r="J98" s="88">
        <v>1.62</v>
      </c>
      <c r="K98" s="88">
        <v>0</v>
      </c>
      <c r="L98" s="88">
        <v>14.42</v>
      </c>
      <c r="M98" s="116">
        <v>0</v>
      </c>
      <c r="N98" s="115">
        <v>153.12</v>
      </c>
      <c r="O98" s="88">
        <v>237.20999999999998</v>
      </c>
      <c r="P98" s="88">
        <v>0</v>
      </c>
      <c r="Q98" s="88">
        <v>0</v>
      </c>
      <c r="R98" s="88">
        <v>0</v>
      </c>
      <c r="S98" s="116">
        <v>0</v>
      </c>
      <c r="W98">
        <v>0.38</v>
      </c>
      <c r="X98">
        <v>0.77</v>
      </c>
      <c r="Y98">
        <v>0.28999999999999998</v>
      </c>
      <c r="Z98">
        <v>0.3</v>
      </c>
      <c r="AA98">
        <v>0.4</v>
      </c>
      <c r="AB98">
        <v>0.8</v>
      </c>
      <c r="AC98">
        <v>0.38</v>
      </c>
      <c r="AD98">
        <v>0.38</v>
      </c>
      <c r="AE98">
        <v>19.22</v>
      </c>
      <c r="AF98">
        <v>0.43</v>
      </c>
      <c r="AG98">
        <v>0.6</v>
      </c>
      <c r="AH98">
        <v>0.4</v>
      </c>
      <c r="AI98">
        <v>14.42</v>
      </c>
      <c r="AJ98">
        <v>0.32</v>
      </c>
      <c r="AK98">
        <v>0.43</v>
      </c>
      <c r="AL98">
        <v>0</v>
      </c>
      <c r="AM98">
        <v>2.88</v>
      </c>
      <c r="AN98">
        <v>0</v>
      </c>
      <c r="AO98">
        <v>1.3</v>
      </c>
      <c r="AP98">
        <v>0.24</v>
      </c>
      <c r="AQ98">
        <v>4.3</v>
      </c>
      <c r="AR98">
        <v>1.83</v>
      </c>
      <c r="AS98">
        <v>0</v>
      </c>
      <c r="AT98">
        <v>1.4</v>
      </c>
      <c r="AU98">
        <v>4.5199999999999996</v>
      </c>
      <c r="AV98">
        <v>0</v>
      </c>
      <c r="AW98">
        <v>30</v>
      </c>
      <c r="AX98">
        <v>35</v>
      </c>
      <c r="AY98">
        <v>30</v>
      </c>
      <c r="AZ98">
        <v>15</v>
      </c>
      <c r="BA98">
        <v>45</v>
      </c>
      <c r="BB98">
        <v>0</v>
      </c>
      <c r="BC98">
        <v>108.12</v>
      </c>
      <c r="BD98">
        <v>115.16</v>
      </c>
      <c r="BE98">
        <v>0</v>
      </c>
      <c r="BF98">
        <v>0</v>
      </c>
      <c r="BG98">
        <v>0</v>
      </c>
      <c r="B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0.59787000000000001</v>
      </c>
      <c r="I99" s="111">
        <f t="shared" ref="I99:BU99" si="1">SUM(I3:I98)/4000</f>
        <v>0.36559750000000085</v>
      </c>
      <c r="J99" s="111">
        <f t="shared" si="1"/>
        <v>0.87663749999999951</v>
      </c>
      <c r="K99" s="111">
        <f t="shared" si="1"/>
        <v>0.86115999999999959</v>
      </c>
      <c r="L99" s="111">
        <f t="shared" si="1"/>
        <v>0.28841999999999984</v>
      </c>
      <c r="M99" s="111">
        <f t="shared" si="1"/>
        <v>0</v>
      </c>
      <c r="N99" s="110">
        <f t="shared" si="1"/>
        <v>7.5999399999999939</v>
      </c>
      <c r="O99" s="111">
        <f t="shared" si="1"/>
        <v>5.1514299999999897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9.1999999999999998E-3</v>
      </c>
      <c r="X99">
        <f t="shared" si="1"/>
        <v>1.8480000000000017E-2</v>
      </c>
      <c r="Y99">
        <f t="shared" si="1"/>
        <v>6.9599999999999862E-3</v>
      </c>
      <c r="Z99">
        <f t="shared" si="1"/>
        <v>7.2000000000000119E-3</v>
      </c>
      <c r="AA99">
        <f t="shared" si="1"/>
        <v>9.5999999999999818E-3</v>
      </c>
      <c r="AB99">
        <f t="shared" si="1"/>
        <v>1.9199999999999964E-2</v>
      </c>
      <c r="AC99">
        <f t="shared" si="1"/>
        <v>9.1200000000000014E-3</v>
      </c>
      <c r="AD99">
        <f t="shared" si="1"/>
        <v>9.0399999999999977E-3</v>
      </c>
      <c r="AE99">
        <f t="shared" si="1"/>
        <v>0.40555000000000002</v>
      </c>
      <c r="AF99">
        <f t="shared" si="1"/>
        <v>1.0319999999999994E-2</v>
      </c>
      <c r="AG99">
        <f t="shared" si="1"/>
        <v>1.4680000000000025E-2</v>
      </c>
      <c r="AH99">
        <f t="shared" si="1"/>
        <v>9.5999999999999818E-3</v>
      </c>
      <c r="AI99">
        <f t="shared" si="1"/>
        <v>0.28841999999999984</v>
      </c>
      <c r="AJ99">
        <f t="shared" si="1"/>
        <v>7.6800000000000054E-3</v>
      </c>
      <c r="AK99">
        <f t="shared" si="1"/>
        <v>1.0319999999999994E-2</v>
      </c>
      <c r="AL99">
        <f t="shared" si="1"/>
        <v>0.72659999999999969</v>
      </c>
      <c r="AM99">
        <f t="shared" si="1"/>
        <v>6.9119999999999931E-2</v>
      </c>
      <c r="AN99">
        <f t="shared" si="1"/>
        <v>0.19491250000000002</v>
      </c>
      <c r="AO99">
        <f t="shared" si="1"/>
        <v>3.1379999999999957E-2</v>
      </c>
      <c r="AP99">
        <f t="shared" si="1"/>
        <v>5.4799999999999927E-3</v>
      </c>
      <c r="AQ99">
        <f t="shared" si="1"/>
        <v>0.10509000000000004</v>
      </c>
      <c r="AR99">
        <f t="shared" si="1"/>
        <v>4.3920000000000056E-2</v>
      </c>
      <c r="AS99">
        <f t="shared" si="1"/>
        <v>2.9845199999999967</v>
      </c>
      <c r="AT99">
        <f t="shared" si="1"/>
        <v>3.188000000000004E-2</v>
      </c>
      <c r="AU99">
        <f t="shared" si="1"/>
        <v>0.10669999999999991</v>
      </c>
      <c r="AV99">
        <f t="shared" si="1"/>
        <v>0.54053999999999958</v>
      </c>
      <c r="AW99">
        <f t="shared" si="1"/>
        <v>0.72</v>
      </c>
      <c r="AX99">
        <f t="shared" si="1"/>
        <v>0.84</v>
      </c>
      <c r="AY99">
        <f t="shared" si="1"/>
        <v>0.18</v>
      </c>
      <c r="AZ99">
        <f t="shared" si="1"/>
        <v>0.36</v>
      </c>
      <c r="BA99">
        <f t="shared" si="1"/>
        <v>1.08</v>
      </c>
      <c r="BB99">
        <f t="shared" si="1"/>
        <v>0.4</v>
      </c>
      <c r="BC99">
        <f t="shared" si="1"/>
        <v>2.5948800000000025</v>
      </c>
      <c r="BD99">
        <f t="shared" si="1"/>
        <v>2.7638399999999974</v>
      </c>
      <c r="BE99">
        <f t="shared" si="1"/>
        <v>0.34959750000000001</v>
      </c>
      <c r="BF99">
        <f t="shared" si="1"/>
        <v>0.13455999999999993</v>
      </c>
      <c r="BG99">
        <f t="shared" si="1"/>
        <v>0.24502750000000006</v>
      </c>
      <c r="BH99">
        <f t="shared" si="1"/>
        <v>0.39763749999999998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2022-02-01T07:13:05Z</dcterms:modified>
</cp:coreProperties>
</file>